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vms-bc-p069\GpGestion$\BANCO_S2\Gestión Capital\1. Área Gestión de Capital\BIS III\Pilar 3\1. Envío CMF\2025\2025-03\Final\"/>
    </mc:Choice>
  </mc:AlternateContent>
  <xr:revisionPtr revIDLastSave="0" documentId="13_ncr:1_{8D42984A-E737-43BA-AE71-A18F8F70380C}" xr6:coauthVersionLast="47" xr6:coauthVersionMax="47" xr10:uidLastSave="{00000000-0000-0000-0000-000000000000}"/>
  <bookViews>
    <workbookView xWindow="-120" yWindow="-16320" windowWidth="29040" windowHeight="15720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9" l="1"/>
  <c r="D8" i="109"/>
  <c r="D9" i="108"/>
  <c r="D8" i="106"/>
  <c r="E8" i="106"/>
  <c r="F8" i="106" s="1"/>
  <c r="G8" i="106" s="1"/>
  <c r="H8" i="106" s="1"/>
  <c r="E10" i="107" l="1"/>
  <c r="D10" i="107"/>
  <c r="F10" i="107" s="1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<sst xmlns="http://schemas.openxmlformats.org/spreadsheetml/2006/main" count="223" uniqueCount="194">
  <si>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</si>
  <si>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</si>
  <si>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</si>
  <si>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</si>
  <si>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</si>
  <si>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</si>
  <si>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</si>
  <si>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</si>
  <si>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</si>
  <si>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</si>
  <si>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</si>
  <si>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</si>
  <si>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</si>
  <si>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</si>
  <si>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</si>
  <si>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</si>
  <si>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</si>
  <si>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</si>
  <si>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</si>
  <si>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</si>
  <si>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</si>
  <si>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</si>
  <si>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</si>
  <si>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</si>
  <si>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</si>
  <si>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</si>
  <si>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</si>
  <si>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</si>
  <si>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</si>
  <si>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</si>
  <si>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</si>
  <si>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</si>
  <si>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</si>
  <si>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</si>
  <si>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</si>
  <si>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</si>
  <si>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</si>
  <si>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</si>
  <si>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</si>
  <si>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</si>
  <si>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</si>
  <si>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</si>
  <si>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</si>
  <si>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</si>
  <si>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</si>
  <si>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</si>
  <si>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</si>
  <si>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</si>
  <si>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</si>
  <si>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</si>
  <si>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</si>
  <si>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</si>
  <si>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</si>
  <si>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</si>
  <si>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</si>
  <si>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</si>
  <si>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</si>
  <si>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</si>
  <si>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</si>
  <si>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</si>
  <si>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</si>
  <si>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</si>
  <si>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</si>
  <si>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</si>
  <si>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</si>
  <si>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</si>
  <si>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</si>
  <si>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</si>
  <si>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</si>
  <si>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</si>
  <si>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</si>
  <si>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</si>
  <si>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</si>
  <si>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</si>
  <si>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</si>
  <si>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</si>
  <si>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</si>
  <si>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</si>
  <si>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</si>
  <si>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</si>
  <si>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</si>
  <si>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</si>
  <si>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</si>
  <si>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</si>
  <si>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</si>
  <si>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</si>
  <si>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</si>
  <si>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</si>
  <si>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</si>
  <si>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</si>
  <si>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</si>
  <si>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</si>
  <si>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</si>
  <si>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</si>
  <si>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</si>
  <si>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</si>
  <si>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</si>
  <si>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</si>
  <si>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</si>
  <si>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</si>
  <si>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</si>
  <si>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</si>
  <si>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</si>
  <si>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</si>
  <si>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</si>
  <si>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</si>
  <si>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</si>
  <si>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</si>
  <si>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</si>
  <si>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</si>
  <si>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</si>
  <si>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</si>
  <si>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</si>
  <si>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</si>
  <si>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</si>
  <si>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</si>
  <si>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</si>
  <si>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</si>
  <si>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</si>
  <si>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</si>
  <si>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</si>
  <si>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</si>
  <si>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</si>
  <si>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</si>
  <si>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</si>
  <si>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</si>
  <si>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</si>
  <si>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</si>
  <si>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</si>
  <si>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</si>
  <si>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</si>
  <si>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</si>
  <si>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</si>
  <si>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</si>
  <si>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</si>
  <si>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</si>
  <si>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</si>
  <si>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</si>
  <si>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</si>
  <si>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</si>
  <si>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</si>
  <si>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</si>
  <si>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</si>
  <si>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</si>
  <si>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</si>
  <si>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</si>
  <si>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</si>
  <si>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</si>
  <si>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</si>
  <si>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</si>
  <si>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</si>
  <si>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</si>
  <si>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</si>
  <si>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</si>
  <si>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</si>
  <si>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</si>
  <si>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</si>
  <si>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</si>
  <si>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</si>
  <si>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</si>
  <si>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</si>
  <si>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</si>
  <si>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</si>
  <si>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</si>
  <si>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</si>
  <si>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</si>
  <si>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</si>
  <si>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</si>
  <si>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</si>
  <si>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</si>
  <si>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</si>
  <si>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</si>
  <si>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</si>
  <si>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</si>
  <si>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</si>
  <si>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</si>
  <si>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</si>
  <si>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</si>
  <si>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</si>
  <si>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</si>
  <si>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</si>
  <si>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</si>
  <si>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</si>
  <si>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</si>
  <si>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</si>
  <si>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</si>
  <si>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</si>
  <si>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</si>
  <si>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</si>
  <si>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</si>
  <si>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</si>
  <si>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</si>
  <si>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 xml:space="preserve">
Los valores de las filas 13, 14, 15, 16, 17, 18, 19 y 20 de la columna "a" corresponden a cifras promedios del trimestre enero a marzo 2025.
Los valores de las filas 13, 14, 15, 16, 17, 18, 19 y 20 de la columna "b" corresponden a cifras promedios del trimestre octubre a diciembre 2024.
Los valores de las filas 13, 14, 15, 16, 17, 18, 19 y 20 de la columna "c" corresponden a cifras promedios del trimestre julio a septiembre 2024.
Los valores de las filas 13, 14, 15, 16, 17, 18, 19 y 20 de la columna "d" corresponden a cifras promedios del trimestre abril a junio 2024.
Los valores de las filas 13, 14, 15, 16, 17, 18, 19 y 20 de la columna "e" corresponden a cifras promedios del trimestre enero a marzo 2024.
</t>
  </si>
  <si>
    <t>Total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</si>
</sst>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mmmm\ yyyy"/>
    <numFmt numFmtId="165" formatCode="0.000%"/>
    <numFmt numFmtId="166" formatCode="#,##0.0000_);\(#,##0.0000\)"/>
    <numFmt numFmtId="169" formatCode="#,##0;\(#,##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4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5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5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6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0" fontId="13" fillId="0" borderId="2" xfId="0" applyFont="1" applyBorder="1"/>
    <xf numFmtId="165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0" fontId="14" fillId="12" borderId="0" xfId="1" applyFont="1" applyFill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9" fillId="0" borderId="0" xfId="0" applyNumberFormat="1" applyFont="1" applyAlignment="1">
      <alignment horizontal="left" vertical="center"/>
    </xf>
    <xf numFmtId="10" fontId="13" fillId="0" borderId="3" xfId="36" applyNumberFormat="1" applyFont="1" applyBorder="1" applyAlignment="1">
      <alignment vertical="center"/>
    </xf>
    <xf numFmtId="37" fontId="36" fillId="0" borderId="2" xfId="0" applyNumberFormat="1" applyFont="1" applyBorder="1" applyAlignment="1">
      <alignment vertical="center"/>
    </xf>
    <xf numFmtId="165" fontId="36" fillId="0" borderId="2" xfId="36" applyNumberFormat="1" applyFont="1" applyFill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4" fontId="25" fillId="10" borderId="13" xfId="0" applyNumberFormat="1" applyFont="1" applyFill="1" applyBorder="1" applyAlignment="1">
      <alignment horizontal="center" vertical="center"/>
    </xf>
    <xf numFmtId="164" fontId="25" fillId="10" borderId="14" xfId="0" applyNumberFormat="1" applyFont="1" applyFill="1" applyBorder="1" applyAlignment="1">
      <alignment horizontal="center" vertical="center"/>
    </xf>
    <xf numFmtId="164" fontId="25" fillId="10" borderId="17" xfId="0" applyNumberFormat="1" applyFont="1" applyFill="1" applyBorder="1" applyAlignment="1">
      <alignment horizontal="center" vertical="center"/>
    </xf>
    <xf numFmtId="164" fontId="25" fillId="10" borderId="15" xfId="0" applyNumberFormat="1" applyFont="1" applyFill="1" applyBorder="1" applyAlignment="1">
      <alignment horizontal="center" vertical="center"/>
    </xf>
    <xf numFmtId="164" fontId="25" fillId="10" borderId="12" xfId="0" applyNumberFormat="1" applyFont="1" applyFill="1" applyBorder="1" applyAlignment="1">
      <alignment horizontal="center" vertical="center"/>
    </xf>
    <xf numFmtId="164" fontId="25" fillId="10" borderId="18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4" fontId="25" fillId="10" borderId="6" xfId="0" applyNumberFormat="1" applyFont="1" applyFill="1" applyBorder="1" applyAlignment="1">
      <alignment horizontal="center" vertical="center"/>
    </xf>
    <xf numFmtId="164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69" fontId="13" fillId="11" borderId="5" xfId="1" applyNumberFormat="1" applyFont="1" applyFill="1" applyBorder="1" applyAlignment="1">
      <alignment horizontal="center" vertical="center" wrapText="1"/>
    </xf>
    <xf numFmtId="169" fontId="13" fillId="11" borderId="6" xfId="1" applyNumberFormat="1" applyFont="1" applyFill="1" applyBorder="1" applyAlignment="1">
      <alignment horizontal="center" vertical="center" wrapText="1"/>
    </xf>
    <xf numFmtId="169" fontId="13" fillId="11" borderId="3" xfId="1" applyNumberFormat="1" applyFont="1" applyFill="1" applyBorder="1" applyAlignment="1">
      <alignment horizontal="center" vertical="center" wrapText="1"/>
    </xf>
    <xf numFmtId="169" fontId="13" fillId="4" borderId="5" xfId="1" applyNumberFormat="1" applyFont="1" applyFill="1" applyBorder="1" applyAlignment="1">
      <alignment horizontal="center" vertical="center" wrapText="1"/>
    </xf>
    <xf numFmtId="169" fontId="13" fillId="4" borderId="6" xfId="1" applyNumberFormat="1" applyFont="1" applyFill="1" applyBorder="1" applyAlignment="1">
      <alignment horizontal="center" vertical="center" wrapText="1"/>
    </xf>
    <xf numFmtId="169" fontId="13" fillId="4" borderId="3" xfId="1" applyNumberFormat="1" applyFont="1" applyFill="1" applyBorder="1" applyAlignment="1">
      <alignment horizontal="center" vertical="center" wrapText="1"/>
    </xf>
    <xf numFmtId="169" fontId="14" fillId="11" borderId="5" xfId="1" applyNumberFormat="1" applyFont="1" applyFill="1" applyBorder="1" applyAlignment="1">
      <alignment horizontal="center" vertical="center" wrapText="1"/>
    </xf>
    <xf numFmtId="169" fontId="14" fillId="11" borderId="6" xfId="1" applyNumberFormat="1" applyFont="1" applyFill="1" applyBorder="1" applyAlignment="1">
      <alignment horizontal="center" vertical="center" wrapText="1"/>
    </xf>
    <xf numFmtId="169" fontId="14" fillId="11" borderId="3" xfId="1" applyNumberFormat="1" applyFont="1" applyFill="1" applyBorder="1" applyAlignment="1">
      <alignment horizontal="center" vertical="center" wrapText="1"/>
    </xf>
    <xf numFmtId="169" fontId="13" fillId="0" borderId="2" xfId="1" applyNumberFormat="1" applyFont="1" applyBorder="1" applyAlignment="1">
      <alignment horizontal="center" vertical="center" wrapText="1"/>
    </xf>
    <xf numFmtId="169" fontId="14" fillId="12" borderId="0" xfId="1" applyNumberFormat="1" applyFont="1" applyFill="1" applyAlignment="1">
      <alignment vertical="center" wrapText="1"/>
    </xf>
    <xf numFmtId="169" fontId="13" fillId="4" borderId="2" xfId="1" applyNumberFormat="1" applyFont="1" applyFill="1" applyBorder="1" applyAlignment="1">
      <alignment horizontal="center" vertical="center" wrapText="1"/>
    </xf>
    <xf numFmtId="169" fontId="14" fillId="12" borderId="2" xfId="1" applyNumberFormat="1" applyFont="1" applyFill="1" applyBorder="1" applyAlignment="1">
      <alignment vertical="center" wrapText="1"/>
    </xf>
    <xf numFmtId="169" fontId="12" fillId="4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center" readingOrder="1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CD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43892</xdr:colOff>
      <xdr:row>3</xdr:row>
      <xdr:rowOff>372103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2</xdr:row>
      <xdr:rowOff>2737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129896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2</xdr:row>
      <xdr:rowOff>356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2</xdr:row>
      <xdr:rowOff>356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2</xdr:row>
      <xdr:rowOff>356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/>
  </sheetViews>
  <sheetFormatPr baseColWidth="10" defaultColWidth="0" defaultRowHeight="30" customHeight="1" zeroHeight="1" x14ac:dyDescent="0.25"/>
  <cols>
    <col min="1" max="1" width="4.44140625" style="1" customWidth="1"/>
    <col min="2" max="2" width="32" style="1" customWidth="1"/>
    <col min="3" max="3" width="174.44140625" style="2" customWidth="1"/>
    <col min="4" max="4" width="21.88671875" style="27" customWidth="1"/>
    <col min="5" max="5" width="16.332031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09375" style="1" hidden="1"/>
  </cols>
  <sheetData>
    <row r="1" spans="2:8" ht="7.5" customHeight="1" x14ac:dyDescent="0.25"/>
    <row r="2" spans="2:8" ht="30" customHeight="1" x14ac:dyDescent="0.25">
      <c r="B2" s="125">
        <v>45717</v>
      </c>
    </row>
    <row r="3" spans="2:8" ht="10.5" customHeight="1" x14ac:dyDescent="0.25"/>
    <row r="4" spans="2:8" ht="30" customHeight="1" x14ac:dyDescent="0.25"/>
    <row r="5" spans="2:8" ht="30" customHeight="1" x14ac:dyDescent="0.25">
      <c r="B5" s="4" t="s">
        <v>0</v>
      </c>
    </row>
    <row r="6" spans="2:8" ht="15" customHeight="1" x14ac:dyDescent="0.25">
      <c r="B6" s="30" t="s">
        <v>1</v>
      </c>
    </row>
    <row r="7" spans="2:8" ht="10.5" customHeight="1" x14ac:dyDescent="0.25"/>
    <row r="8" spans="2:8" ht="26.25" customHeight="1" thickBot="1" x14ac:dyDescent="0.3">
      <c r="B8" s="129" t="s">
        <v>2</v>
      </c>
      <c r="C8" s="129"/>
      <c r="D8" s="129"/>
    </row>
    <row r="9" spans="2:8" ht="26.25" customHeight="1" x14ac:dyDescent="0.25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5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5">
      <c r="B11" s="32"/>
      <c r="C11" s="33"/>
      <c r="D11" s="5"/>
      <c r="E11" s="6"/>
      <c r="F11" s="6"/>
      <c r="H11" s="1"/>
    </row>
    <row r="12" spans="2:8" ht="26.25" customHeight="1" thickBot="1" x14ac:dyDescent="0.3">
      <c r="B12" s="129" t="s">
        <v>9</v>
      </c>
      <c r="C12" s="129"/>
      <c r="D12" s="129"/>
      <c r="E12" s="6"/>
      <c r="F12" s="6"/>
      <c r="H12" s="1"/>
    </row>
    <row r="13" spans="2:8" ht="26.25" customHeight="1" x14ac:dyDescent="0.25">
      <c r="B13" s="94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3">
      <c r="B14" s="95" t="s">
        <v>13</v>
      </c>
      <c r="C14" s="9" t="s">
        <v>14</v>
      </c>
      <c r="D14" s="10" t="s">
        <v>15</v>
      </c>
      <c r="H14" s="1"/>
    </row>
    <row r="15" spans="2:8" ht="26.25" customHeight="1" x14ac:dyDescent="0.3">
      <c r="B15" s="96"/>
      <c r="C15" s="33"/>
      <c r="D15" s="5"/>
      <c r="H15" s="1"/>
    </row>
    <row r="16" spans="2:8" ht="26.25" customHeight="1" thickBot="1" x14ac:dyDescent="0.3">
      <c r="B16" s="129" t="s">
        <v>16</v>
      </c>
      <c r="C16" s="129"/>
      <c r="D16" s="129"/>
      <c r="E16" s="100"/>
    </row>
    <row r="17" spans="2:8" ht="26.25" customHeight="1" x14ac:dyDescent="0.25">
      <c r="B17" s="94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5"/>
    <row r="19" spans="2:8" ht="45" customHeight="1" x14ac:dyDescent="0.25">
      <c r="B19" s="130" t="s">
        <v>191</v>
      </c>
      <c r="C19" s="130"/>
      <c r="D19" s="130"/>
    </row>
    <row r="20" spans="2:8" ht="17.25" customHeight="1" x14ac:dyDescent="0.25">
      <c r="B20" s="130"/>
      <c r="C20" s="130"/>
      <c r="D20" s="130"/>
    </row>
    <row r="21" spans="2:8" ht="30" customHeight="1" x14ac:dyDescent="0.25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3.8" zeroHeight="1" x14ac:dyDescent="0.25"/>
  <cols>
    <col min="1" max="1" width="5.6640625" style="34" customWidth="1"/>
    <col min="2" max="2" width="14.33203125" style="34" customWidth="1"/>
    <col min="3" max="3" width="86" style="34" customWidth="1"/>
    <col min="4" max="4" width="18.109375" style="58" bestFit="1" customWidth="1"/>
    <col min="5" max="5" width="16.77734375" style="58" customWidth="1"/>
    <col min="6" max="6" width="17.6640625" style="58" bestFit="1" customWidth="1"/>
    <col min="7" max="7" width="16.77734375" style="6" customWidth="1"/>
    <col min="8" max="8" width="18.109375" style="34" bestFit="1" customWidth="1"/>
    <col min="9" max="9" width="10.33203125" style="34" customWidth="1"/>
    <col min="10" max="16384" width="10.33203125" style="34" hidden="1"/>
  </cols>
  <sheetData>
    <row r="1" spans="1:9" ht="11.25" customHeight="1" x14ac:dyDescent="0.25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5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5">
      <c r="C3" s="13"/>
      <c r="D3" s="37"/>
      <c r="E3" s="37"/>
      <c r="F3" s="37"/>
      <c r="H3" s="6"/>
    </row>
    <row r="4" spans="1:9" ht="11.25" customHeight="1" x14ac:dyDescent="0.25">
      <c r="B4" s="6"/>
      <c r="C4" s="6"/>
      <c r="D4" s="38"/>
      <c r="E4" s="38"/>
      <c r="F4" s="38"/>
    </row>
    <row r="5" spans="1:9" ht="11.25" customHeight="1" x14ac:dyDescent="0.25">
      <c r="A5" s="39"/>
      <c r="B5" s="14" t="s">
        <v>21</v>
      </c>
      <c r="C5" s="6"/>
      <c r="D5" s="38"/>
      <c r="E5" s="38"/>
      <c r="F5" s="38"/>
    </row>
    <row r="6" spans="1:9" x14ac:dyDescent="0.25">
      <c r="B6" s="131" t="s">
        <v>22</v>
      </c>
      <c r="C6" s="131"/>
      <c r="D6" s="40"/>
      <c r="E6" s="40"/>
      <c r="F6" s="40"/>
    </row>
    <row r="7" spans="1:9" hidden="1" x14ac:dyDescent="0.25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5">
      <c r="B8" s="41" t="s">
        <v>23</v>
      </c>
      <c r="C8" s="42" t="s">
        <v>23</v>
      </c>
      <c r="D8" s="44">
        <f>Indice!B2</f>
        <v>45717</v>
      </c>
      <c r="E8" s="44">
        <f>EOMONTH(D8,-3)</f>
        <v>45657</v>
      </c>
      <c r="F8" s="44">
        <f t="shared" ref="F8:H8" si="0">EOMONTH(E8,-3)</f>
        <v>45565</v>
      </c>
      <c r="G8" s="44">
        <f t="shared" si="0"/>
        <v>45473</v>
      </c>
      <c r="H8" s="44">
        <f t="shared" si="0"/>
        <v>45382</v>
      </c>
    </row>
    <row r="9" spans="1:9" ht="13.95" customHeight="1" x14ac:dyDescent="0.25">
      <c r="B9" s="45" t="s">
        <v>23</v>
      </c>
      <c r="C9" s="31" t="s">
        <v>26</v>
      </c>
      <c r="D9" s="102"/>
      <c r="E9" s="102"/>
      <c r="F9" s="102"/>
      <c r="G9" s="102"/>
      <c r="H9" s="102"/>
    </row>
    <row r="10" spans="1:9" x14ac:dyDescent="0.25">
      <c r="B10" s="46" t="s">
        <v>27</v>
      </c>
      <c r="C10" s="24" t="s">
        <v>28</v>
      </c>
      <c r="D10" s="47">
        <v>872272.26276515494</v>
      </c>
      <c r="E10" s="47">
        <v>888888.75243490015</v>
      </c>
      <c r="F10" s="47">
        <v>887508.68124572991</v>
      </c>
      <c r="G10" s="47">
        <v>862457.94784899987</v>
      </c>
      <c r="H10" s="47">
        <v>893802.44900760008</v>
      </c>
    </row>
    <row r="11" spans="1:9" x14ac:dyDescent="0.25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5">
      <c r="B12" s="46" t="s">
        <v>31</v>
      </c>
      <c r="C12" s="24" t="s">
        <v>32</v>
      </c>
      <c r="D12" s="47">
        <v>872272.26276515494</v>
      </c>
      <c r="E12" s="47">
        <v>888888.75243490015</v>
      </c>
      <c r="F12" s="47">
        <v>887508.68124572991</v>
      </c>
      <c r="G12" s="47">
        <v>862457.94784899987</v>
      </c>
      <c r="H12" s="47">
        <v>893802.44900760008</v>
      </c>
    </row>
    <row r="13" spans="1:9" x14ac:dyDescent="0.25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5">
      <c r="B14" s="46" t="s">
        <v>35</v>
      </c>
      <c r="C14" s="24" t="s">
        <v>36</v>
      </c>
      <c r="D14" s="47">
        <v>1250251.4636771549</v>
      </c>
      <c r="E14" s="47">
        <v>1266654.5166789002</v>
      </c>
      <c r="F14" s="47">
        <v>1265263.8924817299</v>
      </c>
      <c r="G14" s="47">
        <v>1238613.5370009998</v>
      </c>
      <c r="H14" s="47">
        <v>1270280.1204136</v>
      </c>
    </row>
    <row r="15" spans="1:9" x14ac:dyDescent="0.25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5">
      <c r="B16" s="45" t="s">
        <v>23</v>
      </c>
      <c r="C16" s="31" t="s">
        <v>39</v>
      </c>
      <c r="D16" s="102"/>
      <c r="E16" s="102"/>
      <c r="F16" s="102"/>
      <c r="G16" s="102"/>
      <c r="H16" s="102"/>
    </row>
    <row r="17" spans="2:8" x14ac:dyDescent="0.25">
      <c r="B17" s="46" t="s">
        <v>40</v>
      </c>
      <c r="C17" s="24" t="s">
        <v>41</v>
      </c>
      <c r="D17" s="47">
        <v>8207188.6117722988</v>
      </c>
      <c r="E17" s="47">
        <v>8232474.029281701</v>
      </c>
      <c r="F17" s="47">
        <v>7807934.6846990306</v>
      </c>
      <c r="G17" s="47">
        <v>7787038.8018065896</v>
      </c>
      <c r="H17" s="47">
        <v>7881606.3436230002</v>
      </c>
    </row>
    <row r="18" spans="2:8" x14ac:dyDescent="0.25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5">
      <c r="B19" s="45" t="s">
        <v>23</v>
      </c>
      <c r="C19" s="31" t="s">
        <v>44</v>
      </c>
      <c r="D19" s="102"/>
      <c r="E19" s="102"/>
      <c r="F19" s="102"/>
      <c r="G19" s="102"/>
      <c r="H19" s="102"/>
    </row>
    <row r="20" spans="2:8" x14ac:dyDescent="0.25">
      <c r="B20" s="46" t="s">
        <v>45</v>
      </c>
      <c r="C20" s="24" t="s">
        <v>46</v>
      </c>
      <c r="D20" s="51">
        <v>0.10628149345976738</v>
      </c>
      <c r="E20" s="51">
        <v>0.10797346572527936</v>
      </c>
      <c r="F20" s="51">
        <v>0.11366753400037444</v>
      </c>
      <c r="G20" s="51">
        <v>0.11075557343427003</v>
      </c>
      <c r="H20" s="51">
        <v>0.11340358932424667</v>
      </c>
    </row>
    <row r="21" spans="2:8" x14ac:dyDescent="0.25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5">
      <c r="B22" s="46" t="s">
        <v>49</v>
      </c>
      <c r="C22" s="24" t="s">
        <v>50</v>
      </c>
      <c r="D22" s="47"/>
      <c r="E22" s="47"/>
      <c r="F22" s="47"/>
      <c r="G22" s="47"/>
      <c r="H22" s="47"/>
    </row>
    <row r="23" spans="2:8" x14ac:dyDescent="0.25">
      <c r="B23" s="46" t="s">
        <v>51</v>
      </c>
      <c r="C23" s="24" t="s">
        <v>52</v>
      </c>
      <c r="D23" s="51">
        <v>0.10628149345976738</v>
      </c>
      <c r="E23" s="51">
        <v>0.10797346572527936</v>
      </c>
      <c r="F23" s="51">
        <v>0.11366753400037444</v>
      </c>
      <c r="G23" s="51">
        <v>0.11075557343427003</v>
      </c>
      <c r="H23" s="51">
        <v>0.11340358932424667</v>
      </c>
    </row>
    <row r="24" spans="2:8" x14ac:dyDescent="0.25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5">
      <c r="B25" s="46" t="s">
        <v>55</v>
      </c>
      <c r="C25" s="24" t="s">
        <v>56</v>
      </c>
      <c r="D25" s="47"/>
      <c r="E25" s="47"/>
      <c r="F25" s="47"/>
      <c r="G25" s="47"/>
      <c r="H25" s="47"/>
    </row>
    <row r="26" spans="2:8" x14ac:dyDescent="0.25">
      <c r="B26" s="46" t="s">
        <v>57</v>
      </c>
      <c r="C26" s="24" t="s">
        <v>58</v>
      </c>
      <c r="D26" s="51">
        <v>0.15233614369283632</v>
      </c>
      <c r="E26" s="51">
        <v>0.15386073641697456</v>
      </c>
      <c r="F26" s="51">
        <v>0.16204847294140776</v>
      </c>
      <c r="G26" s="51">
        <v>0.15906091757416721</v>
      </c>
      <c r="H26" s="51">
        <v>0.16117020630463008</v>
      </c>
    </row>
    <row r="27" spans="2:8" x14ac:dyDescent="0.25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5">
      <c r="B28" s="46" t="s">
        <v>61</v>
      </c>
      <c r="C28" s="24" t="s">
        <v>62</v>
      </c>
      <c r="D28" s="47"/>
      <c r="E28" s="47"/>
      <c r="F28" s="47"/>
      <c r="G28" s="47"/>
      <c r="H28" s="47"/>
    </row>
    <row r="29" spans="2:8" x14ac:dyDescent="0.25">
      <c r="B29" s="45" t="s">
        <v>23</v>
      </c>
      <c r="C29" s="31" t="s">
        <v>63</v>
      </c>
      <c r="D29" s="102"/>
      <c r="E29" s="102"/>
      <c r="F29" s="102"/>
      <c r="G29" s="102"/>
      <c r="H29" s="102"/>
    </row>
    <row r="30" spans="2:8" x14ac:dyDescent="0.25">
      <c r="B30" s="46" t="s">
        <v>64</v>
      </c>
      <c r="C30" s="24" t="s">
        <v>65</v>
      </c>
      <c r="D30" s="51">
        <v>2.5000000000000001E-2</v>
      </c>
      <c r="E30" s="51">
        <v>2.5000000000000001E-2</v>
      </c>
      <c r="F30" s="51">
        <v>1.8750000000000003E-2</v>
      </c>
      <c r="G30" s="51">
        <v>1.8750000000000003E-2</v>
      </c>
      <c r="H30" s="51">
        <v>1.8750000000000003E-2</v>
      </c>
    </row>
    <row r="31" spans="2:8" x14ac:dyDescent="0.25">
      <c r="B31" s="46" t="s">
        <v>66</v>
      </c>
      <c r="C31" s="24" t="s">
        <v>67</v>
      </c>
      <c r="D31" s="51">
        <v>5.0000000000000001E-3</v>
      </c>
      <c r="E31" s="51">
        <v>5.0000000000000001E-3</v>
      </c>
      <c r="F31" s="51">
        <v>5.0000000000000001E-3</v>
      </c>
      <c r="G31" s="51">
        <v>5.0000000000000001E-3</v>
      </c>
      <c r="H31" s="51">
        <v>0</v>
      </c>
    </row>
    <row r="32" spans="2:8" x14ac:dyDescent="0.25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2.8" x14ac:dyDescent="0.25">
      <c r="B33" s="46" t="s">
        <v>70</v>
      </c>
      <c r="C33" s="24" t="s">
        <v>71</v>
      </c>
      <c r="D33" s="51">
        <v>3.0000000000000002E-2</v>
      </c>
      <c r="E33" s="51">
        <v>3.0000000000000002E-2</v>
      </c>
      <c r="F33" s="51">
        <v>2.3750000000000004E-2</v>
      </c>
      <c r="G33" s="51">
        <v>2.3750000000000004E-2</v>
      </c>
      <c r="H33" s="51">
        <v>1.8750000000000003E-2</v>
      </c>
    </row>
    <row r="34" spans="2:8" x14ac:dyDescent="0.25">
      <c r="B34" s="46" t="s">
        <v>72</v>
      </c>
      <c r="C34" s="24" t="s">
        <v>73</v>
      </c>
      <c r="D34" s="51">
        <v>5.9523680959767386E-2</v>
      </c>
      <c r="E34" s="51">
        <v>6.1215653225279359E-2</v>
      </c>
      <c r="F34" s="51">
        <v>6.6909721500374442E-2</v>
      </c>
      <c r="G34" s="51">
        <v>6.3997760934270037E-2</v>
      </c>
      <c r="H34" s="51">
        <v>6.8403589324246672E-2</v>
      </c>
    </row>
    <row r="35" spans="2:8" x14ac:dyDescent="0.25">
      <c r="B35" s="45" t="s">
        <v>23</v>
      </c>
      <c r="C35" s="31" t="s">
        <v>74</v>
      </c>
      <c r="D35" s="102"/>
      <c r="E35" s="102"/>
      <c r="F35" s="102"/>
      <c r="G35" s="102"/>
      <c r="H35" s="102"/>
    </row>
    <row r="36" spans="2:8" x14ac:dyDescent="0.25">
      <c r="B36" s="46" t="s">
        <v>75</v>
      </c>
      <c r="C36" s="24" t="s">
        <v>76</v>
      </c>
      <c r="D36" s="53">
        <v>10254443.627009666</v>
      </c>
      <c r="E36" s="53">
        <v>9973208.2286646646</v>
      </c>
      <c r="F36" s="53">
        <v>9930363.3917406667</v>
      </c>
      <c r="G36" s="53">
        <v>10412247.953547001</v>
      </c>
      <c r="H36" s="53">
        <v>11221723.300680667</v>
      </c>
    </row>
    <row r="37" spans="2:8" x14ac:dyDescent="0.25">
      <c r="B37" s="46" t="s">
        <v>77</v>
      </c>
      <c r="C37" s="24" t="s">
        <v>78</v>
      </c>
      <c r="D37" s="54">
        <v>8.5313484778335141E-2</v>
      </c>
      <c r="E37" s="54">
        <v>8.9422488028471886E-2</v>
      </c>
      <c r="F37" s="54">
        <v>8.8499591748090495E-2</v>
      </c>
      <c r="G37" s="54">
        <v>8.207998124995626E-2</v>
      </c>
      <c r="H37" s="54">
        <v>7.872429836566619E-2</v>
      </c>
    </row>
    <row r="38" spans="2:8" ht="22.8" x14ac:dyDescent="0.25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2.8" x14ac:dyDescent="0.25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" customHeight="1" x14ac:dyDescent="0.25">
      <c r="B40" s="45" t="s">
        <v>23</v>
      </c>
      <c r="C40" s="31" t="s">
        <v>18</v>
      </c>
      <c r="D40" s="102"/>
      <c r="E40" s="102"/>
      <c r="F40" s="102"/>
      <c r="G40" s="102"/>
      <c r="H40" s="102"/>
    </row>
    <row r="41" spans="2:8" x14ac:dyDescent="0.25">
      <c r="B41" s="46" t="s">
        <v>83</v>
      </c>
      <c r="C41" s="24" t="s">
        <v>84</v>
      </c>
      <c r="D41" s="53">
        <v>975411.56406588329</v>
      </c>
      <c r="E41" s="53">
        <v>906087.05174838332</v>
      </c>
      <c r="F41" s="53">
        <v>1200418.0949714666</v>
      </c>
      <c r="G41" s="53">
        <v>1215549.922613</v>
      </c>
      <c r="H41" s="53">
        <v>1280688.9341907001</v>
      </c>
    </row>
    <row r="42" spans="2:8" x14ac:dyDescent="0.25">
      <c r="B42" s="46" t="s">
        <v>85</v>
      </c>
      <c r="C42" s="24" t="s">
        <v>86</v>
      </c>
      <c r="D42" s="53">
        <v>441362.69496926665</v>
      </c>
      <c r="E42" s="53">
        <v>349980.2925678668</v>
      </c>
      <c r="F42" s="53">
        <v>470606.74331248336</v>
      </c>
      <c r="G42" s="53">
        <v>445586.5357988333</v>
      </c>
      <c r="H42" s="53">
        <v>408195.91402923752</v>
      </c>
    </row>
    <row r="43" spans="2:8" x14ac:dyDescent="0.25">
      <c r="B43" s="46" t="s">
        <v>87</v>
      </c>
      <c r="C43" s="24" t="s">
        <v>88</v>
      </c>
      <c r="D43" s="54">
        <v>2.2100000185421287</v>
      </c>
      <c r="E43" s="54">
        <v>2.5889659246246803</v>
      </c>
      <c r="F43" s="54">
        <v>2.5507881304930384</v>
      </c>
      <c r="G43" s="54">
        <v>2.7279772276642089</v>
      </c>
      <c r="H43" s="54">
        <v>3.1374369271588769</v>
      </c>
    </row>
    <row r="44" spans="2:8" ht="14.4" customHeight="1" x14ac:dyDescent="0.25">
      <c r="B44" s="45" t="s">
        <v>23</v>
      </c>
      <c r="C44" s="31" t="s">
        <v>89</v>
      </c>
      <c r="D44" s="102"/>
      <c r="E44" s="102"/>
      <c r="F44" s="102"/>
      <c r="G44" s="102"/>
      <c r="H44" s="102"/>
    </row>
    <row r="45" spans="2:8" x14ac:dyDescent="0.25">
      <c r="B45" s="46" t="s">
        <v>90</v>
      </c>
      <c r="C45" s="24" t="s">
        <v>91</v>
      </c>
      <c r="D45" s="127">
        <v>6772823.4360187668</v>
      </c>
      <c r="E45" s="47">
        <v>6647478.9918247322</v>
      </c>
      <c r="F45" s="47">
        <v>6541304.0345663</v>
      </c>
      <c r="G45" s="47">
        <v>6539909.3126058001</v>
      </c>
      <c r="H45" s="47">
        <v>6643907.3599463664</v>
      </c>
    </row>
    <row r="46" spans="2:8" x14ac:dyDescent="0.25">
      <c r="B46" s="46" t="s">
        <v>92</v>
      </c>
      <c r="C46" s="24" t="s">
        <v>93</v>
      </c>
      <c r="D46" s="127">
        <v>6398139.7820680486</v>
      </c>
      <c r="E46" s="47">
        <v>6279523.7617863826</v>
      </c>
      <c r="F46" s="47">
        <v>6126004.7547110999</v>
      </c>
      <c r="G46" s="47">
        <v>6204641.3318166314</v>
      </c>
      <c r="H46" s="47">
        <v>6240535.0874979328</v>
      </c>
    </row>
    <row r="47" spans="2:8" x14ac:dyDescent="0.25">
      <c r="B47" s="46" t="s">
        <v>94</v>
      </c>
      <c r="C47" s="24" t="s">
        <v>95</v>
      </c>
      <c r="D47" s="128">
        <v>1.0585613423140328</v>
      </c>
      <c r="E47" s="54">
        <v>1.0585960407184882</v>
      </c>
      <c r="F47" s="54">
        <v>1.0677928432125068</v>
      </c>
      <c r="G47" s="54">
        <v>1.0540350300459684</v>
      </c>
      <c r="H47" s="54">
        <v>1.0646374496405822</v>
      </c>
    </row>
    <row r="48" spans="2:8" ht="14.4" thickBot="1" x14ac:dyDescent="0.3">
      <c r="B48" s="55"/>
      <c r="C48" s="55"/>
      <c r="D48" s="56"/>
      <c r="E48" s="56"/>
      <c r="F48" s="56"/>
      <c r="G48" s="56"/>
      <c r="H48" s="56"/>
    </row>
    <row r="49" spans="2:8" ht="3.75" customHeight="1" x14ac:dyDescent="0.25">
      <c r="B49" s="29"/>
      <c r="C49" s="29"/>
      <c r="D49" s="29"/>
      <c r="E49" s="29"/>
      <c r="F49" s="29"/>
      <c r="G49" s="29"/>
      <c r="H49" s="29"/>
    </row>
    <row r="50" spans="2:8" ht="14.4" x14ac:dyDescent="0.3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5">
      <c r="B51" s="132" t="s">
        <v>192</v>
      </c>
      <c r="C51" s="133"/>
      <c r="D51" s="133"/>
      <c r="E51" s="133"/>
      <c r="F51" s="133"/>
      <c r="G51" s="133"/>
      <c r="H51" s="134"/>
    </row>
    <row r="52" spans="2:8" ht="14.25" customHeight="1" x14ac:dyDescent="0.25">
      <c r="B52" s="135"/>
      <c r="C52" s="136"/>
      <c r="D52" s="136"/>
      <c r="E52" s="136"/>
      <c r="F52" s="136"/>
      <c r="G52" s="136"/>
      <c r="H52" s="137"/>
    </row>
    <row r="53" spans="2:8" ht="14.25" customHeight="1" x14ac:dyDescent="0.25">
      <c r="B53" s="135"/>
      <c r="C53" s="136"/>
      <c r="D53" s="136"/>
      <c r="E53" s="136"/>
      <c r="F53" s="136"/>
      <c r="G53" s="136"/>
      <c r="H53" s="137"/>
    </row>
    <row r="54" spans="2:8" ht="14.25" customHeight="1" x14ac:dyDescent="0.25">
      <c r="B54" s="135"/>
      <c r="C54" s="136"/>
      <c r="D54" s="136"/>
      <c r="E54" s="136"/>
      <c r="F54" s="136"/>
      <c r="G54" s="136"/>
      <c r="H54" s="137"/>
    </row>
    <row r="55" spans="2:8" ht="14.25" customHeight="1" x14ac:dyDescent="0.25">
      <c r="B55" s="135"/>
      <c r="C55" s="136"/>
      <c r="D55" s="136"/>
      <c r="E55" s="136"/>
      <c r="F55" s="136"/>
      <c r="G55" s="136"/>
      <c r="H55" s="137"/>
    </row>
    <row r="56" spans="2:8" ht="45.75" customHeight="1" x14ac:dyDescent="0.25">
      <c r="B56" s="138"/>
      <c r="C56" s="139"/>
      <c r="D56" s="139"/>
      <c r="E56" s="139"/>
      <c r="F56" s="139"/>
      <c r="G56" s="139"/>
      <c r="H56" s="140"/>
    </row>
    <row r="57" spans="2:8" ht="15" thickBot="1" x14ac:dyDescent="0.35">
      <c r="B57" s="18"/>
      <c r="C57" s="18"/>
      <c r="D57" s="18"/>
      <c r="E57" s="18"/>
      <c r="F57"/>
      <c r="G57"/>
      <c r="H57"/>
    </row>
    <row r="58" spans="2:8" x14ac:dyDescent="0.25">
      <c r="B58" s="29"/>
      <c r="C58" s="29"/>
      <c r="D58" s="29"/>
      <c r="E58" s="29"/>
      <c r="F58" s="29"/>
      <c r="G58" s="29"/>
      <c r="H58" s="29"/>
    </row>
    <row r="59" spans="2:8" ht="14.4" x14ac:dyDescent="0.3">
      <c r="B59"/>
      <c r="C59"/>
      <c r="D59"/>
      <c r="E59"/>
      <c r="F59"/>
      <c r="G59"/>
      <c r="H59"/>
    </row>
    <row r="60" spans="2:8" ht="14.4" x14ac:dyDescent="0.3">
      <c r="B60"/>
      <c r="C60"/>
      <c r="D60"/>
      <c r="E60"/>
      <c r="F60"/>
      <c r="G60"/>
      <c r="H60"/>
    </row>
    <row r="61" spans="2:8" ht="14.4" hidden="1" x14ac:dyDescent="0.3">
      <c r="B61"/>
      <c r="C61"/>
      <c r="D61"/>
      <c r="E61"/>
      <c r="F61"/>
    </row>
    <row r="62" spans="2:8" ht="14.4" hidden="1" x14ac:dyDescent="0.3">
      <c r="B62"/>
      <c r="C62"/>
      <c r="D62"/>
      <c r="E62"/>
      <c r="F62"/>
    </row>
    <row r="63" spans="2:8" ht="14.4" hidden="1" x14ac:dyDescent="0.3">
      <c r="B63"/>
      <c r="C63"/>
      <c r="D63"/>
      <c r="E63"/>
      <c r="F63"/>
    </row>
    <row r="64" spans="2:8" ht="14.4" hidden="1" x14ac:dyDescent="0.3">
      <c r="B64"/>
      <c r="C64"/>
      <c r="D64"/>
      <c r="E64"/>
      <c r="F64"/>
    </row>
    <row r="65" spans="2:6" ht="14.4" hidden="1" x14ac:dyDescent="0.3">
      <c r="B65"/>
      <c r="C65"/>
      <c r="D65"/>
      <c r="E65"/>
      <c r="F65"/>
    </row>
    <row r="66" spans="2:6" ht="14.4" hidden="1" x14ac:dyDescent="0.3">
      <c r="B66"/>
      <c r="C66"/>
      <c r="D66"/>
      <c r="E66"/>
      <c r="F66"/>
    </row>
    <row r="67" spans="2:6" ht="14.4" hidden="1" x14ac:dyDescent="0.3">
      <c r="B67"/>
      <c r="C67"/>
      <c r="D67"/>
      <c r="E67"/>
      <c r="F67"/>
    </row>
    <row r="68" spans="2:6" ht="14.4" hidden="1" x14ac:dyDescent="0.3">
      <c r="B68"/>
      <c r="C68"/>
      <c r="D68"/>
      <c r="E68"/>
      <c r="F68"/>
    </row>
    <row r="69" spans="2:6" ht="14.4" hidden="1" x14ac:dyDescent="0.3">
      <c r="B69"/>
      <c r="C69"/>
      <c r="D69"/>
      <c r="E69"/>
      <c r="F69"/>
    </row>
    <row r="70" spans="2:6" ht="14.4" hidden="1" x14ac:dyDescent="0.3">
      <c r="B70"/>
      <c r="C70"/>
      <c r="D70"/>
      <c r="E70"/>
      <c r="F70"/>
    </row>
    <row r="71" spans="2:6" ht="15" hidden="1" customHeight="1" x14ac:dyDescent="0.3">
      <c r="B71"/>
      <c r="C71"/>
      <c r="D71"/>
      <c r="E71"/>
      <c r="F71"/>
    </row>
    <row r="72" spans="2:6" ht="15" hidden="1" customHeight="1" x14ac:dyDescent="0.3">
      <c r="B72"/>
      <c r="C72"/>
      <c r="D72"/>
      <c r="E72"/>
      <c r="F72"/>
    </row>
    <row r="73" spans="2:6" ht="15" hidden="1" customHeight="1" x14ac:dyDescent="0.3">
      <c r="B73"/>
      <c r="C73"/>
      <c r="D73"/>
      <c r="E73"/>
      <c r="F73"/>
    </row>
    <row r="74" spans="2:6" ht="15" hidden="1" customHeight="1" x14ac:dyDescent="0.3">
      <c r="B74"/>
      <c r="C74"/>
      <c r="D74"/>
      <c r="E74"/>
      <c r="F74"/>
    </row>
    <row r="75" spans="2:6" ht="15" hidden="1" customHeight="1" x14ac:dyDescent="0.3">
      <c r="B75"/>
      <c r="C75"/>
      <c r="D75"/>
      <c r="E75"/>
      <c r="F75"/>
    </row>
    <row r="76" spans="2:6" ht="15.75" hidden="1" customHeight="1" x14ac:dyDescent="0.3">
      <c r="B76"/>
      <c r="C76"/>
      <c r="D76"/>
      <c r="E76"/>
      <c r="F76"/>
    </row>
    <row r="77" spans="2:6" hidden="1" x14ac:dyDescent="0.25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G62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6.88671875" style="13" customWidth="1"/>
    <col min="3" max="3" width="71.109375" style="13" customWidth="1"/>
    <col min="4" max="5" width="17.88671875" style="60" customWidth="1"/>
    <col min="6" max="6" width="17.88671875" style="13" customWidth="1"/>
    <col min="7" max="7" width="9.44140625" style="13" customWidth="1"/>
    <col min="8" max="16384" width="10.33203125" style="13" hidden="1"/>
  </cols>
  <sheetData>
    <row r="1" spans="1:7" ht="11.25" customHeight="1" x14ac:dyDescent="0.25">
      <c r="B1" s="15"/>
      <c r="C1" s="15"/>
      <c r="D1" s="59"/>
      <c r="E1" s="59"/>
      <c r="F1" s="15"/>
      <c r="G1" s="15"/>
    </row>
    <row r="2" spans="1:7" ht="11.25" customHeight="1" x14ac:dyDescent="0.25">
      <c r="B2" s="15"/>
      <c r="C2" s="15"/>
      <c r="D2" s="59"/>
      <c r="E2" s="59"/>
      <c r="F2" s="15"/>
      <c r="G2" s="15"/>
    </row>
    <row r="3" spans="1:7" ht="11.25" customHeight="1" x14ac:dyDescent="0.25"/>
    <row r="4" spans="1:7" ht="11.25" customHeight="1" x14ac:dyDescent="0.25">
      <c r="B4" s="6"/>
      <c r="C4" s="6"/>
      <c r="D4" s="6"/>
      <c r="E4" s="6"/>
      <c r="F4" s="6"/>
      <c r="G4" s="6"/>
    </row>
    <row r="5" spans="1:7" ht="11.25" customHeight="1" x14ac:dyDescent="0.25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1" t="str">
        <f>'KM1'!$B$6</f>
        <v>Cifras en millones de pesos chilenos (CLP$)</v>
      </c>
      <c r="C6" s="131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1" t="s">
        <v>99</v>
      </c>
      <c r="E9" s="142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45717</v>
      </c>
      <c r="E10" s="44">
        <f>'KM1'!E8</f>
        <v>45657</v>
      </c>
      <c r="F10" s="44">
        <f>D10</f>
        <v>45717</v>
      </c>
    </row>
    <row r="11" spans="1:7" s="22" customFormat="1" ht="22.8" x14ac:dyDescent="0.2">
      <c r="B11" s="64">
        <v>1</v>
      </c>
      <c r="C11" s="65" t="s">
        <v>101</v>
      </c>
      <c r="D11" s="66">
        <v>7055365.9352669995</v>
      </c>
      <c r="E11" s="66">
        <v>7049916.5053709997</v>
      </c>
      <c r="F11" s="66">
        <v>564429.27482136001</v>
      </c>
    </row>
    <row r="12" spans="1:7" s="22" customFormat="1" ht="12" x14ac:dyDescent="0.2">
      <c r="B12" s="64">
        <v>2</v>
      </c>
      <c r="C12" s="67" t="s">
        <v>102</v>
      </c>
      <c r="D12" s="66">
        <v>7055365.9352669995</v>
      </c>
      <c r="E12" s="66">
        <v>7049916.5053709997</v>
      </c>
      <c r="F12" s="66">
        <v>564429.27482136001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71713.841861000008</v>
      </c>
      <c r="E16" s="66">
        <v>101001.11296699999</v>
      </c>
      <c r="F16" s="66">
        <v>5737.1073488800012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2.8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3530.8509789999998</v>
      </c>
      <c r="E26" s="66">
        <v>4087.3855779999999</v>
      </c>
      <c r="F26" s="66">
        <v>282.46807832000002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2.8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141063.73017600001</v>
      </c>
      <c r="E30" s="66">
        <v>141281.543015</v>
      </c>
      <c r="F30" s="66">
        <v>11285.098414080001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7" s="22" customFormat="1" ht="12" x14ac:dyDescent="0.2">
      <c r="B33" s="64">
        <v>23</v>
      </c>
      <c r="C33" s="65" t="s">
        <v>122</v>
      </c>
      <c r="D33" s="66">
        <v>732500.509341</v>
      </c>
      <c r="E33" s="66">
        <v>716669.68762999994</v>
      </c>
      <c r="F33" s="66">
        <v>58600.04074728</v>
      </c>
    </row>
    <row r="34" spans="1:7" s="22" customFormat="1" ht="12" x14ac:dyDescent="0.2">
      <c r="B34" s="64">
        <v>24</v>
      </c>
      <c r="C34" s="65" t="s">
        <v>123</v>
      </c>
      <c r="D34" s="66">
        <v>203013.743865</v>
      </c>
      <c r="E34" s="66">
        <v>219517.79441999999</v>
      </c>
      <c r="F34" s="66">
        <v>16241.099509199999</v>
      </c>
    </row>
    <row r="35" spans="1:7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7" s="22" customFormat="1" ht="12" x14ac:dyDescent="0.2">
      <c r="B36" s="64">
        <v>26</v>
      </c>
      <c r="C36" s="69" t="s">
        <v>125</v>
      </c>
      <c r="D36" s="70">
        <v>8207188.6114889998</v>
      </c>
      <c r="E36" s="70">
        <v>8232474.0289810002</v>
      </c>
      <c r="F36" s="70">
        <v>656575.08891912003</v>
      </c>
    </row>
    <row r="37" spans="1:7" s="22" customFormat="1" thickBot="1" x14ac:dyDescent="0.35">
      <c r="A37"/>
      <c r="B37"/>
      <c r="C37"/>
      <c r="D37"/>
      <c r="E37"/>
      <c r="F37"/>
      <c r="G37"/>
    </row>
    <row r="38" spans="1:7" s="22" customFormat="1" ht="3.75" customHeight="1" x14ac:dyDescent="0.3">
      <c r="A38"/>
      <c r="B38" s="29"/>
      <c r="C38" s="29"/>
      <c r="D38" s="29"/>
      <c r="E38" s="29"/>
      <c r="F38" s="29"/>
      <c r="G38"/>
    </row>
    <row r="39" spans="1:7" s="22" customFormat="1" ht="14.4" x14ac:dyDescent="0.3">
      <c r="A39"/>
      <c r="B39" s="28" t="s">
        <v>96</v>
      </c>
      <c r="F39"/>
      <c r="G39"/>
    </row>
    <row r="40" spans="1:7" s="22" customFormat="1" ht="14.4" x14ac:dyDescent="0.3">
      <c r="A40"/>
      <c r="B40" s="143"/>
      <c r="C40" s="144"/>
      <c r="D40" s="144"/>
      <c r="E40" s="144"/>
      <c r="F40" s="145"/>
      <c r="G40"/>
    </row>
    <row r="41" spans="1:7" s="22" customFormat="1" ht="14.4" x14ac:dyDescent="0.3">
      <c r="A41"/>
      <c r="B41" s="146"/>
      <c r="C41" s="147"/>
      <c r="D41" s="147"/>
      <c r="E41" s="147"/>
      <c r="F41" s="148"/>
      <c r="G41"/>
    </row>
    <row r="42" spans="1:7" s="22" customFormat="1" ht="14.4" x14ac:dyDescent="0.3">
      <c r="A42"/>
      <c r="B42" s="146"/>
      <c r="C42" s="147"/>
      <c r="D42" s="147"/>
      <c r="E42" s="147"/>
      <c r="F42" s="148"/>
      <c r="G42"/>
    </row>
    <row r="43" spans="1:7" s="22" customFormat="1" ht="14.4" x14ac:dyDescent="0.3">
      <c r="A43"/>
      <c r="B43" s="146"/>
      <c r="C43" s="147"/>
      <c r="D43" s="147"/>
      <c r="E43" s="147"/>
      <c r="F43" s="148"/>
      <c r="G43"/>
    </row>
    <row r="44" spans="1:7" s="22" customFormat="1" ht="14.4" x14ac:dyDescent="0.3">
      <c r="A44"/>
      <c r="B44" s="146"/>
      <c r="C44" s="147"/>
      <c r="D44" s="147"/>
      <c r="E44" s="147"/>
      <c r="F44" s="148"/>
      <c r="G44"/>
    </row>
    <row r="45" spans="1:7" s="22" customFormat="1" ht="14.4" x14ac:dyDescent="0.3">
      <c r="A45"/>
      <c r="B45" s="149"/>
      <c r="C45" s="150"/>
      <c r="D45" s="150"/>
      <c r="E45" s="150"/>
      <c r="F45" s="151"/>
      <c r="G45"/>
    </row>
    <row r="46" spans="1:7" s="22" customFormat="1" thickBot="1" x14ac:dyDescent="0.35">
      <c r="A46"/>
      <c r="B46" s="18"/>
      <c r="C46" s="18"/>
      <c r="D46" s="18"/>
      <c r="E46" s="18"/>
      <c r="F46"/>
      <c r="G46"/>
    </row>
    <row r="47" spans="1:7" s="22" customFormat="1" ht="14.4" x14ac:dyDescent="0.3">
      <c r="A47"/>
      <c r="B47" s="29"/>
      <c r="C47" s="29"/>
      <c r="D47" s="29"/>
      <c r="E47" s="29"/>
      <c r="F47" s="29"/>
      <c r="G47"/>
    </row>
    <row r="48" spans="1:7" s="22" customFormat="1" ht="14.4" x14ac:dyDescent="0.3">
      <c r="A48"/>
      <c r="B48"/>
      <c r="C48"/>
      <c r="D48"/>
      <c r="E48"/>
      <c r="F48"/>
      <c r="G48"/>
    </row>
    <row r="49" spans="1:7" s="22" customFormat="1" ht="14.4" hidden="1" x14ac:dyDescent="0.3">
      <c r="A49"/>
      <c r="B49"/>
      <c r="C49"/>
      <c r="D49"/>
      <c r="E49"/>
      <c r="F49"/>
      <c r="G49"/>
    </row>
    <row r="50" spans="1:7" s="22" customFormat="1" ht="14.4" hidden="1" x14ac:dyDescent="0.3">
      <c r="A50"/>
      <c r="B50"/>
      <c r="C50"/>
      <c r="D50"/>
      <c r="E50"/>
      <c r="F50"/>
      <c r="G50"/>
    </row>
    <row r="51" spans="1:7" s="22" customFormat="1" ht="14.4" hidden="1" x14ac:dyDescent="0.3">
      <c r="A51"/>
      <c r="B51"/>
      <c r="C51"/>
      <c r="D51"/>
      <c r="E51"/>
      <c r="F51"/>
      <c r="G51"/>
    </row>
    <row r="52" spans="1:7" s="22" customFormat="1" ht="14.4" hidden="1" x14ac:dyDescent="0.3">
      <c r="A52"/>
      <c r="B52"/>
      <c r="C52"/>
      <c r="D52"/>
      <c r="E52"/>
      <c r="F52"/>
      <c r="G52"/>
    </row>
    <row r="53" spans="1:7" s="22" customFormat="1" ht="14.4" hidden="1" x14ac:dyDescent="0.3">
      <c r="A53"/>
      <c r="B53"/>
      <c r="C53"/>
      <c r="D53"/>
      <c r="E53"/>
      <c r="F53"/>
      <c r="G53"/>
    </row>
    <row r="54" spans="1:7" s="22" customFormat="1" ht="14.4" hidden="1" x14ac:dyDescent="0.3">
      <c r="A54"/>
      <c r="B54"/>
      <c r="C54"/>
      <c r="D54"/>
      <c r="E54"/>
      <c r="F54"/>
      <c r="G54"/>
    </row>
    <row r="55" spans="1:7" s="22" customFormat="1" ht="14.4" hidden="1" x14ac:dyDescent="0.3">
      <c r="A55"/>
      <c r="B55"/>
      <c r="C55"/>
      <c r="D55"/>
      <c r="E55"/>
      <c r="F55"/>
      <c r="G55"/>
    </row>
    <row r="56" spans="1:7" s="22" customFormat="1" ht="14.4" hidden="1" x14ac:dyDescent="0.3">
      <c r="B56"/>
      <c r="C56"/>
      <c r="D56"/>
      <c r="E56"/>
      <c r="F56"/>
      <c r="G56"/>
    </row>
    <row r="57" spans="1:7" s="22" customFormat="1" ht="14.4" hidden="1" x14ac:dyDescent="0.3">
      <c r="B57"/>
      <c r="C57"/>
      <c r="D57"/>
      <c r="E57"/>
      <c r="F57"/>
      <c r="G57"/>
    </row>
    <row r="58" spans="1:7" s="22" customFormat="1" ht="14.4" hidden="1" x14ac:dyDescent="0.3">
      <c r="B58"/>
      <c r="C58"/>
      <c r="D58"/>
      <c r="E58"/>
      <c r="F58"/>
      <c r="G58"/>
    </row>
    <row r="59" spans="1:7" s="22" customFormat="1" ht="14.4" hidden="1" x14ac:dyDescent="0.3">
      <c r="B59"/>
      <c r="C59"/>
      <c r="D59"/>
      <c r="E59"/>
      <c r="F59"/>
      <c r="G59"/>
    </row>
    <row r="60" spans="1:7" s="22" customFormat="1" ht="14.4" hidden="1" x14ac:dyDescent="0.3">
      <c r="B60"/>
      <c r="C60"/>
      <c r="D60"/>
      <c r="E60"/>
      <c r="F60"/>
      <c r="G60"/>
    </row>
    <row r="61" spans="1:7" s="22" customFormat="1" ht="14.4" hidden="1" x14ac:dyDescent="0.3">
      <c r="B61"/>
      <c r="C61"/>
      <c r="D61"/>
      <c r="E61"/>
      <c r="F61"/>
      <c r="G61"/>
    </row>
    <row r="62" spans="1:7" s="22" customFormat="1" ht="14.4" hidden="1" x14ac:dyDescent="0.3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3.109375" style="13" customWidth="1"/>
    <col min="3" max="3" width="88.109375" style="13" customWidth="1"/>
    <col min="4" max="8" width="10.33203125" style="13" customWidth="1"/>
    <col min="9" max="9" width="11.6640625" style="13" hidden="1" customWidth="1"/>
    <col min="10" max="16384" width="10.33203125" style="13" hidden="1"/>
  </cols>
  <sheetData>
    <row r="1" spans="1:8" ht="11.25" customHeight="1" x14ac:dyDescent="0.25">
      <c r="B1" s="15"/>
      <c r="C1" s="15"/>
      <c r="D1" s="15"/>
      <c r="E1" s="15"/>
      <c r="F1" s="15"/>
      <c r="G1" s="15"/>
      <c r="H1" s="15"/>
    </row>
    <row r="2" spans="1:8" ht="11.25" customHeight="1" x14ac:dyDescent="0.25">
      <c r="B2" s="15"/>
      <c r="C2" s="15"/>
      <c r="D2" s="15"/>
      <c r="E2" s="15"/>
      <c r="F2" s="15"/>
      <c r="G2" s="15"/>
      <c r="H2" s="15"/>
    </row>
    <row r="3" spans="1:8" x14ac:dyDescent="0.25"/>
    <row r="4" spans="1:8" x14ac:dyDescent="0.25">
      <c r="B4" s="6"/>
      <c r="C4" s="6"/>
      <c r="D4" s="6"/>
      <c r="E4" s="6"/>
      <c r="F4" s="6"/>
      <c r="G4" s="6"/>
    </row>
    <row r="5" spans="1:8" ht="15.6" x14ac:dyDescent="0.25">
      <c r="A5" s="16"/>
      <c r="B5" s="152" t="s">
        <v>128</v>
      </c>
      <c r="C5" s="152"/>
      <c r="D5" s="152"/>
      <c r="E5" s="152"/>
      <c r="F5" s="152"/>
      <c r="G5" s="152"/>
    </row>
    <row r="6" spans="1:8" ht="15.75" customHeight="1" x14ac:dyDescent="0.25">
      <c r="A6" s="16"/>
      <c r="B6" s="131" t="str">
        <f>'KM1'!$B$6</f>
        <v>Cifras en millones de pesos chilenos (CLP$)</v>
      </c>
      <c r="C6" s="131"/>
      <c r="D6" s="101"/>
      <c r="E6" s="101"/>
      <c r="F6" s="101"/>
      <c r="G6" s="101"/>
    </row>
    <row r="7" spans="1:8" ht="15.6" x14ac:dyDescent="0.25">
      <c r="A7" s="16"/>
      <c r="B7" s="101"/>
      <c r="C7" s="101"/>
      <c r="D7" s="101"/>
      <c r="E7" s="101"/>
      <c r="F7" s="101"/>
      <c r="G7" s="101"/>
    </row>
    <row r="8" spans="1:8" s="22" customFormat="1" ht="12" x14ac:dyDescent="0.2">
      <c r="D8" s="153" t="s">
        <v>24</v>
      </c>
      <c r="E8" s="154"/>
      <c r="F8" s="154"/>
      <c r="G8" s="155"/>
    </row>
    <row r="9" spans="1:8" s="22" customFormat="1" ht="11.4" x14ac:dyDescent="0.2">
      <c r="B9" s="156"/>
      <c r="C9" s="156"/>
      <c r="D9" s="157" t="str">
        <f>"Promedio"&amp;" "&amp;TEXT(EOMONTH(Indice!B2,-2),"mmmm")&amp;" "&amp;YEAR(EOMONTH(Indice!B2,-2))&amp;" a "&amp;TEXT(Indice!B2,"mmmm")&amp;" "&amp;YEAR(Indice!B2)</f>
        <v>Promedio enero 2025 a marzo 2025</v>
      </c>
      <c r="E9" s="158"/>
      <c r="F9" s="158"/>
      <c r="G9" s="159"/>
    </row>
    <row r="10" spans="1:8" s="22" customFormat="1" ht="11.4" x14ac:dyDescent="0.2">
      <c r="B10" s="71"/>
      <c r="C10" s="71"/>
      <c r="D10" s="160"/>
      <c r="E10" s="161"/>
      <c r="F10" s="161"/>
      <c r="G10" s="162"/>
    </row>
    <row r="11" spans="1:8" s="72" customFormat="1" ht="11.4" x14ac:dyDescent="0.2">
      <c r="B11" s="73">
        <v>1</v>
      </c>
      <c r="C11" s="103" t="s">
        <v>129</v>
      </c>
      <c r="D11" s="184">
        <v>9890968.9045266677</v>
      </c>
      <c r="E11" s="185"/>
      <c r="F11" s="185"/>
      <c r="G11" s="186"/>
    </row>
    <row r="12" spans="1:8" s="72" customFormat="1" ht="11.4" x14ac:dyDescent="0.2">
      <c r="B12" s="73">
        <v>2</v>
      </c>
      <c r="C12" s="103" t="s">
        <v>130</v>
      </c>
      <c r="D12" s="184">
        <v>-61003.561956333338</v>
      </c>
      <c r="E12" s="185"/>
      <c r="F12" s="185"/>
      <c r="G12" s="186"/>
    </row>
    <row r="13" spans="1:8" s="72" customFormat="1" ht="22.8" x14ac:dyDescent="0.2">
      <c r="B13" s="74">
        <v>3</v>
      </c>
      <c r="C13" s="104" t="s">
        <v>131</v>
      </c>
      <c r="D13" s="187"/>
      <c r="E13" s="188"/>
      <c r="F13" s="188"/>
      <c r="G13" s="189"/>
    </row>
    <row r="14" spans="1:8" s="72" customFormat="1" ht="11.4" x14ac:dyDescent="0.2">
      <c r="B14" s="73">
        <v>4</v>
      </c>
      <c r="C14" s="103" t="s">
        <v>132</v>
      </c>
      <c r="D14" s="184">
        <v>-85133.558413999999</v>
      </c>
      <c r="E14" s="185"/>
      <c r="F14" s="185"/>
      <c r="G14" s="186"/>
    </row>
    <row r="15" spans="1:8" s="72" customFormat="1" ht="11.4" x14ac:dyDescent="0.2">
      <c r="B15" s="74">
        <v>5</v>
      </c>
      <c r="C15" s="104" t="s">
        <v>133</v>
      </c>
      <c r="D15" s="187"/>
      <c r="E15" s="188"/>
      <c r="F15" s="188"/>
      <c r="G15" s="189"/>
    </row>
    <row r="16" spans="1:8" s="72" customFormat="1" ht="11.4" x14ac:dyDescent="0.2">
      <c r="B16" s="73">
        <v>6</v>
      </c>
      <c r="C16" s="103" t="s">
        <v>134</v>
      </c>
      <c r="D16" s="184">
        <v>509611.84285333334</v>
      </c>
      <c r="E16" s="185"/>
      <c r="F16" s="185"/>
      <c r="G16" s="186"/>
    </row>
    <row r="17" spans="2:9" s="72" customFormat="1" ht="22.8" x14ac:dyDescent="0.2">
      <c r="B17" s="73">
        <v>7</v>
      </c>
      <c r="C17" s="103" t="s">
        <v>135</v>
      </c>
      <c r="D17" s="184">
        <v>0</v>
      </c>
      <c r="E17" s="185"/>
      <c r="F17" s="185"/>
      <c r="G17" s="186"/>
      <c r="I17" s="75"/>
    </row>
    <row r="18" spans="2:9" s="22" customFormat="1" ht="12" x14ac:dyDescent="0.2">
      <c r="B18" s="21">
        <v>8</v>
      </c>
      <c r="C18" s="84" t="s">
        <v>136</v>
      </c>
      <c r="D18" s="190">
        <v>10254443.627009669</v>
      </c>
      <c r="E18" s="191"/>
      <c r="F18" s="191"/>
      <c r="G18" s="192"/>
      <c r="I18" s="76"/>
    </row>
    <row r="19" spans="2:9" s="18" customFormat="1" ht="11.4" x14ac:dyDescent="0.2"/>
    <row r="20" spans="2:9" s="18" customFormat="1" ht="12" thickBot="1" x14ac:dyDescent="0.25"/>
    <row r="21" spans="2:9" s="18" customFormat="1" ht="12" x14ac:dyDescent="0.2">
      <c r="B21" s="163"/>
      <c r="C21" s="163"/>
      <c r="D21" s="163"/>
      <c r="E21" s="163"/>
      <c r="F21" s="163"/>
      <c r="G21" s="163"/>
    </row>
    <row r="22" spans="2:9" s="22" customFormat="1" ht="12" x14ac:dyDescent="0.25">
      <c r="B22" s="28" t="s">
        <v>96</v>
      </c>
    </row>
    <row r="23" spans="2:9" s="22" customFormat="1" ht="15" customHeight="1" x14ac:dyDescent="0.2">
      <c r="B23" s="143"/>
      <c r="C23" s="144"/>
      <c r="D23" s="144"/>
      <c r="E23" s="144"/>
      <c r="F23" s="144"/>
      <c r="G23" s="145"/>
    </row>
    <row r="24" spans="2:9" s="77" customFormat="1" ht="15" customHeight="1" x14ac:dyDescent="0.3">
      <c r="B24" s="146"/>
      <c r="C24" s="147"/>
      <c r="D24" s="147"/>
      <c r="E24" s="147"/>
      <c r="F24" s="147"/>
      <c r="G24" s="148"/>
    </row>
    <row r="25" spans="2:9" s="77" customFormat="1" ht="15" customHeight="1" x14ac:dyDescent="0.3">
      <c r="B25" s="146"/>
      <c r="C25" s="147"/>
      <c r="D25" s="147"/>
      <c r="E25" s="147"/>
      <c r="F25" s="147"/>
      <c r="G25" s="148"/>
    </row>
    <row r="26" spans="2:9" s="77" customFormat="1" ht="15" customHeight="1" x14ac:dyDescent="0.3">
      <c r="B26" s="146"/>
      <c r="C26" s="147"/>
      <c r="D26" s="147"/>
      <c r="E26" s="147"/>
      <c r="F26" s="147"/>
      <c r="G26" s="148"/>
    </row>
    <row r="27" spans="2:9" s="77" customFormat="1" ht="15" customHeight="1" x14ac:dyDescent="0.3">
      <c r="B27" s="146"/>
      <c r="C27" s="147"/>
      <c r="D27" s="147"/>
      <c r="E27" s="147"/>
      <c r="F27" s="147"/>
      <c r="G27" s="148"/>
    </row>
    <row r="28" spans="2:9" s="77" customFormat="1" ht="15" customHeight="1" x14ac:dyDescent="0.3">
      <c r="B28" s="149"/>
      <c r="C28" s="150"/>
      <c r="D28" s="150"/>
      <c r="E28" s="150"/>
      <c r="F28" s="150"/>
      <c r="G28" s="151"/>
    </row>
    <row r="29" spans="2:9" s="22" customFormat="1" ht="12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1.4" x14ac:dyDescent="0.2">
      <c r="B31" s="18"/>
      <c r="C31" s="18"/>
      <c r="D31" s="18"/>
    </row>
    <row r="32" spans="2:9" s="22" customFormat="1" ht="11.4" hidden="1" x14ac:dyDescent="0.2">
      <c r="B32" s="18"/>
      <c r="C32" s="18"/>
      <c r="D32" s="18"/>
    </row>
    <row r="33" spans="2:4" s="22" customFormat="1" ht="11.4" hidden="1" x14ac:dyDescent="0.2">
      <c r="B33" s="18"/>
      <c r="C33" s="18"/>
      <c r="D33" s="18"/>
    </row>
    <row r="34" spans="2:4" s="22" customFormat="1" ht="11.4" hidden="1" x14ac:dyDescent="0.2">
      <c r="B34" s="18"/>
      <c r="C34" s="18"/>
      <c r="D34" s="18"/>
    </row>
    <row r="35" spans="2:4" s="22" customFormat="1" ht="11.4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F73"/>
  <sheetViews>
    <sheetView showGridLines="0" zoomScaleNormal="100" zoomScaleSheetLayoutView="100" workbookViewId="0"/>
  </sheetViews>
  <sheetFormatPr baseColWidth="10" defaultColWidth="0" defaultRowHeight="13.8" zeroHeight="1" x14ac:dyDescent="0.25"/>
  <cols>
    <col min="1" max="1" width="5.6640625" style="6" customWidth="1"/>
    <col min="2" max="2" width="15.6640625" style="3" customWidth="1"/>
    <col min="3" max="3" width="101" style="6" customWidth="1"/>
    <col min="4" max="5" width="33.5546875" style="6" customWidth="1"/>
    <col min="6" max="6" width="5.33203125" style="6" customWidth="1"/>
    <col min="7" max="16384" width="10.33203125" style="6" hidden="1"/>
  </cols>
  <sheetData>
    <row r="1" spans="1:6" s="13" customFormat="1" ht="11.25" customHeight="1" x14ac:dyDescent="0.25">
      <c r="B1" s="17"/>
      <c r="C1" s="15"/>
      <c r="D1" s="15"/>
      <c r="E1" s="15"/>
      <c r="F1" s="15"/>
    </row>
    <row r="2" spans="1:6" s="13" customFormat="1" ht="11.25" customHeight="1" x14ac:dyDescent="0.25">
      <c r="B2" s="78"/>
      <c r="C2" s="79"/>
      <c r="D2" s="79"/>
      <c r="E2" s="79"/>
      <c r="F2" s="79"/>
    </row>
    <row r="3" spans="1:6" s="13" customFormat="1" ht="11.25" customHeight="1" x14ac:dyDescent="0.25">
      <c r="F3" s="6"/>
    </row>
    <row r="4" spans="1:6" s="13" customFormat="1" ht="11.25" customHeight="1" x14ac:dyDescent="0.25">
      <c r="B4" s="6"/>
      <c r="C4" s="6"/>
      <c r="D4" s="6"/>
      <c r="E4" s="6"/>
      <c r="F4" s="6"/>
    </row>
    <row r="5" spans="1:6" s="13" customFormat="1" ht="11.25" customHeight="1" x14ac:dyDescent="0.25">
      <c r="A5" s="16"/>
      <c r="B5" s="199" t="s">
        <v>137</v>
      </c>
      <c r="C5" s="198"/>
      <c r="D5" s="198"/>
      <c r="E5" s="198"/>
      <c r="F5" s="198"/>
    </row>
    <row r="6" spans="1:6" s="22" customFormat="1" ht="16.5" customHeight="1" x14ac:dyDescent="0.2">
      <c r="B6" s="131" t="str">
        <f>'KM1'!$B$6</f>
        <v>Cifras en millones de pesos chilenos (CLP$)</v>
      </c>
      <c r="C6" s="131"/>
      <c r="D6" s="18"/>
      <c r="E6" s="18"/>
      <c r="F6" s="18"/>
    </row>
    <row r="7" spans="1:6" s="80" customFormat="1" ht="11.4" x14ac:dyDescent="0.3">
      <c r="B7" s="81"/>
      <c r="D7" s="82" t="s">
        <v>24</v>
      </c>
      <c r="E7" s="82" t="s">
        <v>25</v>
      </c>
    </row>
    <row r="8" spans="1:6" s="80" customFormat="1" ht="12" x14ac:dyDescent="0.3">
      <c r="B8" s="81"/>
      <c r="D8" s="44" t="str">
        <f>"Promedio"&amp;" "&amp;TEXT(EOMONTH(Indice!B2,-2),"mmmm")&amp;" "&amp;YEAR(EOMONTH(Indice!B2,-2))&amp;" a "&amp;TEXT(Indice!B2,"mmmm")&amp;" "&amp;YEAR(Indice!B2)</f>
        <v>Promedio enero 2025 a marzo 2025</v>
      </c>
      <c r="E8" s="44" t="str">
        <f>"Promedio"&amp;" "&amp;TEXT(EOMONTH(Indice!B2,-5),"mmmm")&amp;" "&amp;YEAR(EOMONTH(Indice!B2,-5))&amp;" a "&amp;TEXT(EOMONTH(Indice!B2,-3),"mmmm")&amp;" "&amp;YEAR(EOMONTH(Indice!B2,-3))</f>
        <v>Promedio octubre 2024 a diciembre 2024</v>
      </c>
    </row>
    <row r="9" spans="1:6" s="80" customFormat="1" ht="12" x14ac:dyDescent="0.3">
      <c r="B9" s="116" t="s">
        <v>138</v>
      </c>
      <c r="C9" s="115"/>
      <c r="D9" s="115"/>
      <c r="E9" s="93"/>
    </row>
    <row r="10" spans="1:6" s="80" customFormat="1" ht="11.4" x14ac:dyDescent="0.3">
      <c r="B10" s="82">
        <v>1</v>
      </c>
      <c r="C10" s="24" t="s">
        <v>139</v>
      </c>
      <c r="D10" s="193">
        <v>9649857.3221036661</v>
      </c>
      <c r="E10" s="193">
        <v>9450420.4141990002</v>
      </c>
    </row>
    <row r="11" spans="1:6" s="80" customFormat="1" ht="11.4" x14ac:dyDescent="0.3">
      <c r="B11" s="82">
        <v>2</v>
      </c>
      <c r="C11" s="24" t="s">
        <v>140</v>
      </c>
      <c r="D11" s="193">
        <v>-61003.561956333338</v>
      </c>
      <c r="E11" s="193">
        <v>-64508.001628333332</v>
      </c>
    </row>
    <row r="12" spans="1:6" s="80" customFormat="1" ht="11.4" x14ac:dyDescent="0.3">
      <c r="B12" s="82">
        <v>3</v>
      </c>
      <c r="C12" s="24" t="s">
        <v>141</v>
      </c>
      <c r="D12" s="193">
        <v>9588853.7601473331</v>
      </c>
      <c r="E12" s="193">
        <v>9385912.4125706665</v>
      </c>
    </row>
    <row r="13" spans="1:6" s="80" customFormat="1" ht="12" x14ac:dyDescent="0.3">
      <c r="B13" s="165" t="s">
        <v>142</v>
      </c>
      <c r="C13" s="166"/>
      <c r="D13" s="194"/>
      <c r="E13" s="194"/>
    </row>
    <row r="14" spans="1:6" s="80" customFormat="1" ht="11.4" x14ac:dyDescent="0.3">
      <c r="B14" s="82">
        <v>4</v>
      </c>
      <c r="C14" s="24" t="s">
        <v>143</v>
      </c>
      <c r="D14" s="193">
        <v>155978.02400900002</v>
      </c>
      <c r="E14" s="193">
        <v>172520.33138866667</v>
      </c>
    </row>
    <row r="15" spans="1:6" s="80" customFormat="1" ht="11.4" x14ac:dyDescent="0.3">
      <c r="B15" s="74">
        <v>5</v>
      </c>
      <c r="C15" s="49" t="s">
        <v>144</v>
      </c>
      <c r="D15" s="195"/>
      <c r="E15" s="195"/>
    </row>
    <row r="16" spans="1:6" s="80" customFormat="1" ht="11.4" x14ac:dyDescent="0.3">
      <c r="B16" s="74">
        <v>6</v>
      </c>
      <c r="C16" s="49" t="s">
        <v>145</v>
      </c>
      <c r="D16" s="195"/>
      <c r="E16" s="195"/>
    </row>
    <row r="17" spans="2:5" s="80" customFormat="1" ht="11.4" x14ac:dyDescent="0.3">
      <c r="B17" s="74">
        <v>7</v>
      </c>
      <c r="C17" s="49" t="s">
        <v>146</v>
      </c>
      <c r="D17" s="195"/>
      <c r="E17" s="195"/>
    </row>
    <row r="18" spans="2:5" s="80" customFormat="1" ht="11.4" x14ac:dyDescent="0.3">
      <c r="B18" s="74">
        <v>8</v>
      </c>
      <c r="C18" s="49" t="s">
        <v>147</v>
      </c>
      <c r="D18" s="195"/>
      <c r="E18" s="195"/>
    </row>
    <row r="19" spans="2:5" s="80" customFormat="1" ht="11.4" x14ac:dyDescent="0.3">
      <c r="B19" s="74">
        <v>9</v>
      </c>
      <c r="C19" s="49" t="s">
        <v>148</v>
      </c>
      <c r="D19" s="195"/>
      <c r="E19" s="195"/>
    </row>
    <row r="20" spans="2:5" s="80" customFormat="1" ht="11.4" x14ac:dyDescent="0.3">
      <c r="B20" s="74">
        <v>10</v>
      </c>
      <c r="C20" s="49" t="s">
        <v>149</v>
      </c>
      <c r="D20" s="195"/>
      <c r="E20" s="195"/>
    </row>
    <row r="21" spans="2:5" s="80" customFormat="1" ht="12" x14ac:dyDescent="0.3">
      <c r="B21" s="82">
        <v>11</v>
      </c>
      <c r="C21" s="84" t="s">
        <v>150</v>
      </c>
      <c r="D21" s="193">
        <v>155978.02400900002</v>
      </c>
      <c r="E21" s="193">
        <v>172520.33138866667</v>
      </c>
    </row>
    <row r="22" spans="2:5" s="80" customFormat="1" ht="12" x14ac:dyDescent="0.3">
      <c r="B22" s="164" t="s">
        <v>151</v>
      </c>
      <c r="C22" s="164"/>
      <c r="D22" s="196"/>
      <c r="E22" s="196"/>
    </row>
    <row r="23" spans="2:5" s="80" customFormat="1" ht="11.4" x14ac:dyDescent="0.2">
      <c r="B23" s="74">
        <v>12</v>
      </c>
      <c r="C23" s="85" t="s">
        <v>152</v>
      </c>
      <c r="D23" s="195"/>
      <c r="E23" s="195"/>
    </row>
    <row r="24" spans="2:5" s="80" customFormat="1" ht="11.4" x14ac:dyDescent="0.2">
      <c r="B24" s="74">
        <v>13</v>
      </c>
      <c r="C24" s="85" t="s">
        <v>153</v>
      </c>
      <c r="D24" s="197"/>
      <c r="E24" s="197"/>
    </row>
    <row r="25" spans="2:5" s="80" customFormat="1" ht="11.4" x14ac:dyDescent="0.2">
      <c r="B25" s="74">
        <v>14</v>
      </c>
      <c r="C25" s="85" t="s">
        <v>154</v>
      </c>
      <c r="D25" s="197"/>
      <c r="E25" s="197"/>
    </row>
    <row r="26" spans="2:5" s="80" customFormat="1" ht="11.4" x14ac:dyDescent="0.2">
      <c r="B26" s="74">
        <v>15</v>
      </c>
      <c r="C26" s="85" t="s">
        <v>155</v>
      </c>
      <c r="D26" s="195"/>
      <c r="E26" s="195"/>
    </row>
    <row r="27" spans="2:5" s="80" customFormat="1" ht="11.4" x14ac:dyDescent="0.2">
      <c r="B27" s="74">
        <v>16</v>
      </c>
      <c r="C27" s="85" t="s">
        <v>156</v>
      </c>
      <c r="D27" s="195"/>
      <c r="E27" s="195"/>
    </row>
    <row r="28" spans="2:5" s="80" customFormat="1" ht="12" x14ac:dyDescent="0.3">
      <c r="B28" s="164" t="s">
        <v>157</v>
      </c>
      <c r="C28" s="164"/>
      <c r="D28" s="196"/>
      <c r="E28" s="196"/>
    </row>
    <row r="29" spans="2:5" s="80" customFormat="1" ht="11.4" x14ac:dyDescent="0.2">
      <c r="B29" s="82">
        <v>17</v>
      </c>
      <c r="C29" s="86" t="s">
        <v>158</v>
      </c>
      <c r="D29" s="193">
        <v>1638913.0556243332</v>
      </c>
      <c r="E29" s="193">
        <v>1526300.8428103335</v>
      </c>
    </row>
    <row r="30" spans="2:5" s="80" customFormat="1" ht="11.4" x14ac:dyDescent="0.2">
      <c r="B30" s="82">
        <v>18</v>
      </c>
      <c r="C30" s="86" t="s">
        <v>159</v>
      </c>
      <c r="D30" s="193">
        <v>-1129301.2127710001</v>
      </c>
      <c r="E30" s="193">
        <v>-1111525.3581049999</v>
      </c>
    </row>
    <row r="31" spans="2:5" s="80" customFormat="1" ht="11.4" x14ac:dyDescent="0.2">
      <c r="B31" s="82">
        <v>19</v>
      </c>
      <c r="C31" s="86" t="s">
        <v>160</v>
      </c>
      <c r="D31" s="193">
        <v>509611.84285333334</v>
      </c>
      <c r="E31" s="193">
        <v>414775.48470533337</v>
      </c>
    </row>
    <row r="32" spans="2:5" s="80" customFormat="1" ht="12" x14ac:dyDescent="0.3">
      <c r="B32" s="164" t="s">
        <v>161</v>
      </c>
      <c r="C32" s="164"/>
      <c r="D32" s="196"/>
      <c r="E32" s="196"/>
    </row>
    <row r="33" spans="2:6" s="80" customFormat="1" ht="12" x14ac:dyDescent="0.3">
      <c r="B33" s="82">
        <v>20</v>
      </c>
      <c r="C33" s="84" t="s">
        <v>162</v>
      </c>
      <c r="D33" s="193">
        <v>874842.32028318488</v>
      </c>
      <c r="E33" s="193">
        <v>891829.09343322332</v>
      </c>
    </row>
    <row r="34" spans="2:6" s="80" customFormat="1" ht="12" x14ac:dyDescent="0.3">
      <c r="B34" s="82">
        <v>21</v>
      </c>
      <c r="C34" s="84" t="s">
        <v>163</v>
      </c>
      <c r="D34" s="193">
        <v>10254443.627009666</v>
      </c>
      <c r="E34" s="193">
        <v>9973208.2286646646</v>
      </c>
    </row>
    <row r="35" spans="2:6" s="80" customFormat="1" ht="12" x14ac:dyDescent="0.3">
      <c r="B35" s="164" t="s">
        <v>74</v>
      </c>
      <c r="C35" s="164"/>
      <c r="D35" s="83"/>
      <c r="E35" s="83"/>
    </row>
    <row r="36" spans="2:6" s="80" customFormat="1" ht="12" x14ac:dyDescent="0.3">
      <c r="B36" s="82">
        <v>22</v>
      </c>
      <c r="C36" s="84" t="s">
        <v>74</v>
      </c>
      <c r="D36" s="87">
        <v>8.5313484778335141E-2</v>
      </c>
      <c r="E36" s="87">
        <v>8.9422488028471886E-2</v>
      </c>
    </row>
    <row r="37" spans="2:6" s="77" customFormat="1" ht="12.6" thickBot="1" x14ac:dyDescent="0.35">
      <c r="B37" s="26"/>
      <c r="C37" s="88"/>
      <c r="D37" s="26"/>
      <c r="E37" s="26"/>
    </row>
    <row r="38" spans="2:6" s="23" customFormat="1" ht="3.75" customHeight="1" x14ac:dyDescent="0.3">
      <c r="B38" s="29"/>
      <c r="C38" s="29"/>
      <c r="D38" s="29"/>
      <c r="E38" s="29"/>
      <c r="F38"/>
    </row>
    <row r="39" spans="2:6" s="23" customFormat="1" ht="14.4" x14ac:dyDescent="0.3">
      <c r="B39" s="28" t="s">
        <v>96</v>
      </c>
      <c r="C39" s="22"/>
      <c r="D39" s="22"/>
      <c r="E39" s="22"/>
      <c r="F39"/>
    </row>
    <row r="40" spans="2:6" s="23" customFormat="1" ht="14.4" x14ac:dyDescent="0.3">
      <c r="B40" s="117"/>
      <c r="C40" s="118"/>
      <c r="D40" s="118"/>
      <c r="E40" s="119"/>
      <c r="F40"/>
    </row>
    <row r="41" spans="2:6" s="23" customFormat="1" ht="14.4" x14ac:dyDescent="0.3">
      <c r="B41" s="120"/>
      <c r="C41"/>
      <c r="D41"/>
      <c r="E41" s="121"/>
      <c r="F41"/>
    </row>
    <row r="42" spans="2:6" s="23" customFormat="1" ht="14.4" x14ac:dyDescent="0.3">
      <c r="B42" s="120"/>
      <c r="C42"/>
      <c r="D42"/>
      <c r="E42" s="121"/>
      <c r="F42"/>
    </row>
    <row r="43" spans="2:6" s="23" customFormat="1" ht="14.4" x14ac:dyDescent="0.3">
      <c r="B43" s="120"/>
      <c r="C43"/>
      <c r="D43"/>
      <c r="E43" s="121"/>
      <c r="F43"/>
    </row>
    <row r="44" spans="2:6" s="23" customFormat="1" ht="14.4" x14ac:dyDescent="0.3">
      <c r="B44" s="120"/>
      <c r="C44"/>
      <c r="D44"/>
      <c r="E44" s="121"/>
      <c r="F44"/>
    </row>
    <row r="45" spans="2:6" s="23" customFormat="1" ht="14.4" x14ac:dyDescent="0.3">
      <c r="B45" s="122"/>
      <c r="C45" s="123"/>
      <c r="D45" s="123"/>
      <c r="E45" s="124"/>
      <c r="F45"/>
    </row>
    <row r="46" spans="2:6" s="23" customFormat="1" ht="15" thickBot="1" x14ac:dyDescent="0.35">
      <c r="B46" s="18"/>
      <c r="C46" s="18"/>
      <c r="D46" s="18"/>
      <c r="E46" s="18"/>
      <c r="F46"/>
    </row>
    <row r="47" spans="2:6" s="23" customFormat="1" ht="3.75" customHeight="1" x14ac:dyDescent="0.3">
      <c r="B47" s="29"/>
      <c r="C47" s="29"/>
      <c r="D47" s="29"/>
      <c r="E47" s="29"/>
      <c r="F47"/>
    </row>
    <row r="48" spans="2:6" s="23" customFormat="1" ht="12" x14ac:dyDescent="0.25"/>
    <row r="49" s="23" customFormat="1" ht="12" x14ac:dyDescent="0.25"/>
    <row r="50" s="23" customFormat="1" ht="12" hidden="1" x14ac:dyDescent="0.25"/>
    <row r="51" s="23" customFormat="1" ht="12" hidden="1" x14ac:dyDescent="0.25"/>
    <row r="52" s="23" customFormat="1" ht="12" hidden="1" x14ac:dyDescent="0.25"/>
    <row r="53" s="23" customFormat="1" ht="12" hidden="1" x14ac:dyDescent="0.25"/>
    <row r="54" s="23" customFormat="1" ht="12" hidden="1" x14ac:dyDescent="0.25"/>
    <row r="55" s="23" customFormat="1" ht="12" hidden="1" x14ac:dyDescent="0.25"/>
    <row r="56" s="23" customFormat="1" ht="12" hidden="1" x14ac:dyDescent="0.25"/>
    <row r="57" s="23" customFormat="1" ht="12" hidden="1" x14ac:dyDescent="0.25"/>
    <row r="58" s="23" customFormat="1" ht="12" hidden="1" x14ac:dyDescent="0.25"/>
    <row r="59" s="23" customFormat="1" ht="12" hidden="1" x14ac:dyDescent="0.25"/>
    <row r="60" s="23" customFormat="1" ht="12" hidden="1" x14ac:dyDescent="0.25"/>
    <row r="61" s="23" customFormat="1" ht="12" hidden="1" x14ac:dyDescent="0.25"/>
    <row r="62" s="23" customFormat="1" ht="12" hidden="1" x14ac:dyDescent="0.25"/>
    <row r="63" s="23" customFormat="1" ht="12" hidden="1" x14ac:dyDescent="0.25"/>
    <row r="64" s="23" customFormat="1" ht="12" hidden="1" x14ac:dyDescent="0.25"/>
    <row r="65" spans="2:2" s="23" customFormat="1" ht="12" hidden="1" x14ac:dyDescent="0.25"/>
    <row r="66" spans="2:2" s="23" customFormat="1" ht="12" hidden="1" x14ac:dyDescent="0.25"/>
    <row r="67" spans="2:2" s="23" customFormat="1" ht="12" hidden="1" x14ac:dyDescent="0.25"/>
    <row r="68" spans="2:2" s="18" customFormat="1" ht="11.4" hidden="1" x14ac:dyDescent="0.2">
      <c r="B68" s="25"/>
    </row>
    <row r="69" spans="2:2" s="18" customFormat="1" ht="11.4" hidden="1" x14ac:dyDescent="0.2">
      <c r="B69" s="25"/>
    </row>
    <row r="70" spans="2:2" s="18" customFormat="1" ht="11.4" hidden="1" x14ac:dyDescent="0.2">
      <c r="B70" s="25"/>
    </row>
    <row r="71" spans="2:2" s="18" customFormat="1" ht="11.4" hidden="1" x14ac:dyDescent="0.2">
      <c r="B71" s="25"/>
    </row>
    <row r="72" spans="2:2" s="18" customFormat="1" ht="11.4" hidden="1" x14ac:dyDescent="0.2">
      <c r="B72" s="25"/>
    </row>
    <row r="73" spans="2:2" s="18" customFormat="1" ht="11.4" hidden="1" x14ac:dyDescent="0.2">
      <c r="B73" s="25"/>
    </row>
  </sheetData>
  <mergeCells count="6">
    <mergeCell ref="B32:C32"/>
    <mergeCell ref="B35:C3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5"/>
  <cols>
    <col min="1" max="1" width="5.6640625" style="13" customWidth="1"/>
    <col min="2" max="2" width="10.33203125" style="13" customWidth="1"/>
    <col min="3" max="3" width="114.33203125" style="60" customWidth="1"/>
    <col min="4" max="5" width="32.44140625" style="13" customWidth="1"/>
    <col min="6" max="6" width="10.33203125" style="13" customWidth="1"/>
    <col min="7" max="16384" width="10.33203125" style="13" hidden="1"/>
  </cols>
  <sheetData>
    <row r="1" spans="1:6" ht="11.25" customHeight="1" x14ac:dyDescent="0.25">
      <c r="B1" s="15"/>
      <c r="C1" s="59"/>
      <c r="D1" s="15"/>
      <c r="E1" s="15"/>
      <c r="F1" s="15"/>
    </row>
    <row r="2" spans="1:6" ht="11.25" customHeight="1" x14ac:dyDescent="0.25">
      <c r="B2" s="15"/>
      <c r="C2" s="59"/>
      <c r="D2" s="15"/>
      <c r="E2" s="15"/>
      <c r="F2" s="15"/>
    </row>
    <row r="3" spans="1:6" x14ac:dyDescent="0.25"/>
    <row r="4" spans="1:6" x14ac:dyDescent="0.25">
      <c r="B4" s="6"/>
      <c r="C4" s="107"/>
      <c r="D4" s="6"/>
      <c r="E4" s="6"/>
    </row>
    <row r="5" spans="1:6" ht="15.6" x14ac:dyDescent="0.25">
      <c r="A5" s="16"/>
      <c r="B5" s="14" t="s">
        <v>164</v>
      </c>
      <c r="C5" s="107"/>
      <c r="D5" s="6"/>
      <c r="E5" s="6"/>
    </row>
    <row r="6" spans="1:6" s="22" customFormat="1" ht="12" customHeight="1" x14ac:dyDescent="0.2">
      <c r="B6" s="131" t="str">
        <f>'KM1'!$B$6</f>
        <v>Cifras en millones de pesos chilenos (CLP$)</v>
      </c>
      <c r="C6" s="131"/>
      <c r="D6" s="176">
        <f>Indice!B2</f>
        <v>45717</v>
      </c>
      <c r="E6" s="177"/>
    </row>
    <row r="7" spans="1:6" s="18" customFormat="1" ht="11.4" x14ac:dyDescent="0.2">
      <c r="B7" s="19"/>
      <c r="C7" s="108"/>
      <c r="D7" s="89" t="s">
        <v>24</v>
      </c>
      <c r="E7" s="89" t="s">
        <v>25</v>
      </c>
    </row>
    <row r="8" spans="1:6" s="18" customFormat="1" ht="11.4" x14ac:dyDescent="0.2">
      <c r="B8" s="178"/>
      <c r="C8" s="179"/>
      <c r="D8" s="180" t="s">
        <v>165</v>
      </c>
      <c r="E8" s="182" t="s">
        <v>166</v>
      </c>
    </row>
    <row r="9" spans="1:6" s="18" customFormat="1" ht="11.4" x14ac:dyDescent="0.2">
      <c r="B9" s="178"/>
      <c r="C9" s="179"/>
      <c r="D9" s="181"/>
      <c r="E9" s="183"/>
    </row>
    <row r="10" spans="1:6" s="18" customFormat="1" ht="12" x14ac:dyDescent="0.2">
      <c r="B10" s="90" t="s">
        <v>84</v>
      </c>
      <c r="C10" s="110"/>
      <c r="D10" s="90"/>
      <c r="E10" s="90"/>
    </row>
    <row r="11" spans="1:6" s="18" customFormat="1" ht="14.4" x14ac:dyDescent="0.3">
      <c r="B11" s="20">
        <v>1</v>
      </c>
      <c r="C11" s="111" t="s">
        <v>167</v>
      </c>
      <c r="D11" s="97">
        <v>2283096.784440666</v>
      </c>
      <c r="E11" s="97">
        <v>975411.56406588329</v>
      </c>
      <c r="F11"/>
    </row>
    <row r="12" spans="1:6" s="18" customFormat="1" ht="12" x14ac:dyDescent="0.2">
      <c r="B12" s="90" t="s">
        <v>168</v>
      </c>
      <c r="C12" s="110"/>
      <c r="D12" s="91"/>
      <c r="E12" s="91"/>
    </row>
    <row r="13" spans="1:6" s="18" customFormat="1" ht="12" x14ac:dyDescent="0.2">
      <c r="B13" s="21">
        <v>2</v>
      </c>
      <c r="C13" s="84" t="s">
        <v>169</v>
      </c>
      <c r="D13" s="97">
        <v>1375144.5426566666</v>
      </c>
      <c r="E13" s="97">
        <v>99595.887935700011</v>
      </c>
    </row>
    <row r="14" spans="1:6" s="18" customFormat="1" ht="11.4" x14ac:dyDescent="0.2">
      <c r="B14" s="20">
        <v>3</v>
      </c>
      <c r="C14" s="111" t="s">
        <v>170</v>
      </c>
      <c r="D14" s="97">
        <v>758371.32659933332</v>
      </c>
      <c r="E14" s="97">
        <v>37918.56632996667</v>
      </c>
    </row>
    <row r="15" spans="1:6" s="18" customFormat="1" ht="11.4" x14ac:dyDescent="0.2">
      <c r="B15" s="20">
        <v>4</v>
      </c>
      <c r="C15" s="111" t="s">
        <v>171</v>
      </c>
      <c r="D15" s="97">
        <v>616773.21605733328</v>
      </c>
      <c r="E15" s="97">
        <v>61677.321605733334</v>
      </c>
    </row>
    <row r="16" spans="1:6" s="18" customFormat="1" ht="24" x14ac:dyDescent="0.2">
      <c r="B16" s="21">
        <v>5</v>
      </c>
      <c r="C16" s="84" t="s">
        <v>172</v>
      </c>
      <c r="D16" s="97">
        <v>491059.07269033336</v>
      </c>
      <c r="E16" s="97">
        <v>431218.21318833332</v>
      </c>
    </row>
    <row r="17" spans="2:5" s="18" customFormat="1" ht="11.4" x14ac:dyDescent="0.2">
      <c r="B17" s="20">
        <v>6</v>
      </c>
      <c r="C17" s="111" t="s">
        <v>173</v>
      </c>
      <c r="D17" s="97">
        <v>0</v>
      </c>
      <c r="E17" s="97">
        <v>0</v>
      </c>
    </row>
    <row r="18" spans="2:5" s="18" customFormat="1" ht="11.4" x14ac:dyDescent="0.2">
      <c r="B18" s="20">
        <v>7</v>
      </c>
      <c r="C18" s="111" t="s">
        <v>174</v>
      </c>
      <c r="D18" s="97">
        <v>349497.21798500005</v>
      </c>
      <c r="E18" s="97">
        <v>289656.35848300002</v>
      </c>
    </row>
    <row r="19" spans="2:5" s="18" customFormat="1" ht="11.4" x14ac:dyDescent="0.2">
      <c r="B19" s="20">
        <v>8</v>
      </c>
      <c r="C19" s="111" t="s">
        <v>175</v>
      </c>
      <c r="D19" s="97">
        <v>141561.85470533333</v>
      </c>
      <c r="E19" s="97">
        <v>141561.85470533333</v>
      </c>
    </row>
    <row r="20" spans="2:5" s="18" customFormat="1" ht="24" x14ac:dyDescent="0.2">
      <c r="B20" s="21">
        <v>9</v>
      </c>
      <c r="C20" s="84" t="s">
        <v>176</v>
      </c>
      <c r="D20" s="97">
        <v>111382.81734066666</v>
      </c>
      <c r="E20" s="97">
        <v>22276.563468133329</v>
      </c>
    </row>
    <row r="21" spans="2:5" s="18" customFormat="1" ht="12" x14ac:dyDescent="0.2">
      <c r="B21" s="21">
        <v>10</v>
      </c>
      <c r="C21" s="84" t="s">
        <v>177</v>
      </c>
      <c r="D21" s="97">
        <v>1418424.3285106667</v>
      </c>
      <c r="E21" s="97">
        <v>314078.44666464993</v>
      </c>
    </row>
    <row r="22" spans="2:5" s="18" customFormat="1" ht="11.4" x14ac:dyDescent="0.2">
      <c r="B22" s="20">
        <v>11</v>
      </c>
      <c r="C22" s="111" t="s">
        <v>178</v>
      </c>
      <c r="D22" s="97">
        <v>163890.11915733336</v>
      </c>
      <c r="E22" s="97">
        <v>163797.27980408334</v>
      </c>
    </row>
    <row r="23" spans="2:5" s="18" customFormat="1" ht="11.4" x14ac:dyDescent="0.2">
      <c r="B23" s="20">
        <v>12</v>
      </c>
      <c r="C23" s="111" t="s">
        <v>179</v>
      </c>
      <c r="D23" s="97">
        <v>0</v>
      </c>
      <c r="E23" s="97">
        <v>0</v>
      </c>
    </row>
    <row r="24" spans="2:5" s="18" customFormat="1" ht="11.4" x14ac:dyDescent="0.2">
      <c r="B24" s="20">
        <v>13</v>
      </c>
      <c r="C24" s="111" t="s">
        <v>180</v>
      </c>
      <c r="D24" s="97">
        <v>1254534.2093533333</v>
      </c>
      <c r="E24" s="97">
        <v>150281.16686056668</v>
      </c>
    </row>
    <row r="25" spans="2:5" s="18" customFormat="1" ht="12" x14ac:dyDescent="0.2">
      <c r="B25" s="20">
        <v>14</v>
      </c>
      <c r="C25" s="84" t="s">
        <v>181</v>
      </c>
      <c r="D25" s="97">
        <v>339513.63158733334</v>
      </c>
      <c r="E25" s="97">
        <v>339199.29086918331</v>
      </c>
    </row>
    <row r="26" spans="2:5" s="18" customFormat="1" ht="12" x14ac:dyDescent="0.2">
      <c r="B26" s="20">
        <v>15</v>
      </c>
      <c r="C26" s="84" t="s">
        <v>182</v>
      </c>
      <c r="D26" s="97">
        <v>399184.44598933333</v>
      </c>
      <c r="E26" s="97">
        <v>39918.44459893334</v>
      </c>
    </row>
    <row r="27" spans="2:5" s="18" customFormat="1" ht="12" x14ac:dyDescent="0.2">
      <c r="B27" s="21">
        <v>16</v>
      </c>
      <c r="C27" s="84" t="s">
        <v>183</v>
      </c>
      <c r="D27" s="98"/>
      <c r="E27" s="97">
        <v>1246286.8467249335</v>
      </c>
    </row>
    <row r="28" spans="2:5" s="18" customFormat="1" ht="12" x14ac:dyDescent="0.2">
      <c r="B28" s="90" t="s">
        <v>184</v>
      </c>
      <c r="C28" s="110"/>
      <c r="D28" s="91"/>
      <c r="E28" s="91"/>
    </row>
    <row r="29" spans="2:5" s="18" customFormat="1" ht="12" x14ac:dyDescent="0.2">
      <c r="B29" s="21">
        <v>17</v>
      </c>
      <c r="C29" s="84" t="s">
        <v>185</v>
      </c>
      <c r="D29" s="97">
        <v>737934.60077533324</v>
      </c>
      <c r="E29" s="97">
        <v>302246.61001133331</v>
      </c>
    </row>
    <row r="30" spans="2:5" s="18" customFormat="1" ht="12" x14ac:dyDescent="0.2">
      <c r="B30" s="21">
        <v>18</v>
      </c>
      <c r="C30" s="112" t="s">
        <v>186</v>
      </c>
      <c r="D30" s="97">
        <v>1003135.9021150001</v>
      </c>
      <c r="E30" s="97">
        <v>319594.54801133339</v>
      </c>
    </row>
    <row r="31" spans="2:5" s="18" customFormat="1" ht="11.4" x14ac:dyDescent="0.2">
      <c r="B31" s="20">
        <v>19</v>
      </c>
      <c r="C31" s="113" t="s">
        <v>187</v>
      </c>
      <c r="D31" s="97">
        <v>317976.86869799998</v>
      </c>
      <c r="E31" s="97">
        <v>183082.99373300001</v>
      </c>
    </row>
    <row r="32" spans="2:5" s="18" customFormat="1" ht="12" x14ac:dyDescent="0.2">
      <c r="B32" s="20">
        <v>20</v>
      </c>
      <c r="C32" s="112" t="s">
        <v>188</v>
      </c>
      <c r="D32" s="98"/>
      <c r="E32" s="97">
        <v>804924.15175566671</v>
      </c>
    </row>
    <row r="33" spans="2:5" s="18" customFormat="1" ht="12" x14ac:dyDescent="0.2">
      <c r="B33" s="105"/>
      <c r="C33" s="114"/>
      <c r="D33" s="106"/>
      <c r="E33" s="92" t="s">
        <v>193</v>
      </c>
    </row>
    <row r="34" spans="2:5" s="18" customFormat="1" ht="12" x14ac:dyDescent="0.2">
      <c r="B34" s="20">
        <v>21</v>
      </c>
      <c r="C34" s="112" t="s">
        <v>189</v>
      </c>
      <c r="D34" s="99"/>
      <c r="E34" s="97">
        <v>975411.56406588329</v>
      </c>
    </row>
    <row r="35" spans="2:5" s="18" customFormat="1" ht="12" x14ac:dyDescent="0.2">
      <c r="B35" s="20">
        <v>22</v>
      </c>
      <c r="C35" s="112" t="s">
        <v>86</v>
      </c>
      <c r="D35" s="99"/>
      <c r="E35" s="97">
        <v>441362.69496926665</v>
      </c>
    </row>
    <row r="36" spans="2:5" s="18" customFormat="1" ht="12" x14ac:dyDescent="0.2">
      <c r="B36" s="20">
        <v>23</v>
      </c>
      <c r="C36" s="112" t="s">
        <v>190</v>
      </c>
      <c r="D36" s="99"/>
      <c r="E36" s="126">
        <v>2.2100000185421287</v>
      </c>
    </row>
    <row r="37" spans="2:5" s="18" customFormat="1" ht="12" thickBot="1" x14ac:dyDescent="0.25">
      <c r="C37" s="108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5">
      <c r="B39" s="28" t="s">
        <v>96</v>
      </c>
      <c r="C39" s="72"/>
      <c r="D39" s="23"/>
      <c r="E39" s="23"/>
    </row>
    <row r="40" spans="2:5" s="18" customFormat="1" ht="11.4" x14ac:dyDescent="0.2">
      <c r="B40" s="167"/>
      <c r="C40" s="168"/>
      <c r="D40" s="168"/>
      <c r="E40" s="169"/>
    </row>
    <row r="41" spans="2:5" s="18" customFormat="1" ht="11.4" x14ac:dyDescent="0.2">
      <c r="B41" s="170"/>
      <c r="C41" s="171"/>
      <c r="D41" s="171"/>
      <c r="E41" s="172"/>
    </row>
    <row r="42" spans="2:5" s="18" customFormat="1" ht="11.4" x14ac:dyDescent="0.2">
      <c r="B42" s="170"/>
      <c r="C42" s="171"/>
      <c r="D42" s="171"/>
      <c r="E42" s="172"/>
    </row>
    <row r="43" spans="2:5" s="18" customFormat="1" ht="11.4" x14ac:dyDescent="0.2">
      <c r="B43" s="170"/>
      <c r="C43" s="171"/>
      <c r="D43" s="171"/>
      <c r="E43" s="172"/>
    </row>
    <row r="44" spans="2:5" s="18" customFormat="1" ht="11.4" x14ac:dyDescent="0.2">
      <c r="B44" s="170"/>
      <c r="C44" s="171"/>
      <c r="D44" s="171"/>
      <c r="E44" s="172"/>
    </row>
    <row r="45" spans="2:5" s="18" customFormat="1" ht="11.4" x14ac:dyDescent="0.2">
      <c r="B45" s="173"/>
      <c r="C45" s="174"/>
      <c r="D45" s="174"/>
      <c r="E45" s="175"/>
    </row>
    <row r="46" spans="2:5" s="18" customFormat="1" ht="12.6" thickBot="1" x14ac:dyDescent="0.3">
      <c r="C46" s="108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5">
      <c r="B48" s="23"/>
      <c r="C48" s="109"/>
      <c r="D48" s="23"/>
      <c r="E48" s="23"/>
    </row>
    <row r="49" spans="2:5" s="18" customFormat="1" ht="12" x14ac:dyDescent="0.25">
      <c r="B49" s="23"/>
      <c r="C49" s="109"/>
      <c r="D49" s="23"/>
      <c r="E49" s="23"/>
    </row>
    <row r="50" spans="2:5" s="18" customFormat="1" ht="12" hidden="1" x14ac:dyDescent="0.25">
      <c r="B50" s="23"/>
      <c r="C50" s="109"/>
      <c r="D50" s="23"/>
      <c r="E50" s="23"/>
    </row>
    <row r="51" spans="2:5" s="18" customFormat="1" ht="12" hidden="1" x14ac:dyDescent="0.25">
      <c r="B51" s="23"/>
      <c r="C51" s="109"/>
      <c r="D51" s="23"/>
      <c r="E51" s="23"/>
    </row>
    <row r="52" spans="2:5" s="18" customFormat="1" ht="12" hidden="1" x14ac:dyDescent="0.25">
      <c r="B52" s="23"/>
      <c r="C52" s="109"/>
      <c r="D52" s="23"/>
      <c r="E52" s="23"/>
    </row>
    <row r="53" spans="2:5" s="18" customFormat="1" ht="12" hidden="1" x14ac:dyDescent="0.25">
      <c r="B53" s="23"/>
      <c r="C53" s="109"/>
      <c r="D53" s="23"/>
      <c r="E53" s="23"/>
    </row>
    <row r="54" spans="2:5" s="18" customFormat="1" ht="12" hidden="1" x14ac:dyDescent="0.25">
      <c r="B54" s="23"/>
      <c r="C54" s="109"/>
      <c r="D54" s="23"/>
      <c r="E54" s="23"/>
    </row>
    <row r="55" spans="2:5" s="18" customFormat="1" ht="12" hidden="1" x14ac:dyDescent="0.25">
      <c r="B55" s="23"/>
      <c r="C55" s="109"/>
      <c r="D55" s="23"/>
      <c r="E55" s="23"/>
    </row>
    <row r="56" spans="2:5" s="18" customFormat="1" ht="12" hidden="1" x14ac:dyDescent="0.25">
      <c r="B56" s="23"/>
      <c r="C56" s="109"/>
      <c r="D56" s="23"/>
      <c r="E56" s="23"/>
    </row>
    <row r="57" spans="2:5" s="18" customFormat="1" ht="12" hidden="1" x14ac:dyDescent="0.25">
      <c r="B57" s="23"/>
      <c r="C57" s="109"/>
      <c r="D57" s="23"/>
      <c r="E57" s="23"/>
    </row>
    <row r="58" spans="2:5" s="18" customFormat="1" ht="12" hidden="1" x14ac:dyDescent="0.25">
      <c r="B58" s="23"/>
      <c r="C58" s="109"/>
      <c r="D58" s="23"/>
      <c r="E58" s="23"/>
    </row>
    <row r="59" spans="2:5" s="18" customFormat="1" ht="12" hidden="1" x14ac:dyDescent="0.25">
      <c r="B59" s="23"/>
      <c r="C59" s="109"/>
      <c r="D59" s="23"/>
      <c r="E59" s="23"/>
    </row>
    <row r="60" spans="2:5" s="18" customFormat="1" ht="12" hidden="1" x14ac:dyDescent="0.25">
      <c r="B60" s="23"/>
      <c r="C60" s="109"/>
      <c r="D60" s="23"/>
      <c r="E60" s="23"/>
    </row>
    <row r="61" spans="2:5" s="18" customFormat="1" ht="12" hidden="1" x14ac:dyDescent="0.25">
      <c r="B61" s="23"/>
      <c r="C61" s="109"/>
      <c r="D61" s="23"/>
      <c r="E61" s="23"/>
    </row>
    <row r="62" spans="2:5" s="18" customFormat="1" ht="12" hidden="1" x14ac:dyDescent="0.25">
      <c r="B62" s="23"/>
      <c r="C62" s="109"/>
      <c r="D62" s="23"/>
      <c r="E62" s="23"/>
    </row>
    <row r="63" spans="2:5" s="18" customFormat="1" ht="12" hidden="1" x14ac:dyDescent="0.25">
      <c r="B63" s="23"/>
      <c r="C63" s="109"/>
      <c r="D63" s="23"/>
      <c r="E63" s="23"/>
    </row>
    <row r="64" spans="2:5" s="18" customFormat="1" ht="12" hidden="1" x14ac:dyDescent="0.25">
      <c r="B64" s="23"/>
      <c r="C64" s="109"/>
      <c r="D64" s="23"/>
      <c r="E64" s="23"/>
    </row>
    <row r="65" spans="2:5" s="18" customFormat="1" ht="12" hidden="1" x14ac:dyDescent="0.25">
      <c r="B65" s="23"/>
      <c r="C65" s="109"/>
      <c r="D65" s="23"/>
      <c r="E65" s="23"/>
    </row>
    <row r="66" spans="2:5" s="18" customFormat="1" ht="12" hidden="1" x14ac:dyDescent="0.25">
      <c r="B66" s="23"/>
      <c r="C66" s="109"/>
      <c r="D66" s="23"/>
      <c r="E66" s="23"/>
    </row>
    <row r="67" spans="2:5" s="18" customFormat="1" ht="12" hidden="1" x14ac:dyDescent="0.25">
      <c r="B67" s="23"/>
      <c r="C67" s="109"/>
      <c r="D67" s="23"/>
      <c r="E67" s="23"/>
    </row>
    <row r="68" spans="2:5" s="18" customFormat="1" ht="12" hidden="1" x14ac:dyDescent="0.25">
      <c r="B68" s="23"/>
      <c r="C68" s="109"/>
      <c r="D68" s="23"/>
      <c r="E68" s="23"/>
    </row>
    <row r="69" spans="2:5" s="18" customFormat="1" ht="12" hidden="1" x14ac:dyDescent="0.25">
      <c r="B69" s="23"/>
      <c r="C69" s="109"/>
      <c r="D69" s="23"/>
      <c r="E69" s="23"/>
    </row>
    <row r="70" spans="2:5" s="18" customFormat="1" ht="12" hidden="1" x14ac:dyDescent="0.25">
      <c r="B70" s="23"/>
      <c r="C70" s="109"/>
      <c r="D70" s="23"/>
      <c r="E70" s="23"/>
    </row>
    <row r="71" spans="2:5" s="18" customFormat="1" ht="12" hidden="1" x14ac:dyDescent="0.25">
      <c r="B71" s="23"/>
      <c r="C71" s="109"/>
      <c r="D71" s="23"/>
      <c r="E71" s="23"/>
    </row>
    <row r="72" spans="2:5" s="18" customFormat="1" ht="11.4" hidden="1" x14ac:dyDescent="0.2">
      <c r="C72" s="108"/>
    </row>
    <row r="73" spans="2:5" s="18" customFormat="1" ht="11.4" hidden="1" x14ac:dyDescent="0.2">
      <c r="C73" s="108"/>
    </row>
    <row r="74" spans="2:5" s="18" customFormat="1" ht="11.4" hidden="1" x14ac:dyDescent="0.2">
      <c r="C74" s="108"/>
    </row>
    <row r="75" spans="2:5" s="18" customFormat="1" ht="11.4" hidden="1" x14ac:dyDescent="0.2">
      <c r="C75" s="108"/>
    </row>
    <row r="76" spans="2:5" s="18" customFormat="1" ht="11.4" hidden="1" x14ac:dyDescent="0.2">
      <c r="C76" s="108"/>
    </row>
    <row r="77" spans="2:5" s="18" customFormat="1" ht="11.4" hidden="1" x14ac:dyDescent="0.2">
      <c r="C77" s="108"/>
    </row>
    <row r="78" spans="2:5" s="18" customFormat="1" ht="11.4" hidden="1" x14ac:dyDescent="0.2">
      <c r="C78" s="108"/>
    </row>
    <row r="79" spans="2:5" s="18" customFormat="1" ht="11.4" hidden="1" x14ac:dyDescent="0.2">
      <c r="C79" s="108"/>
    </row>
    <row r="80" spans="2:5" s="18" customFormat="1" ht="11.4" hidden="1" x14ac:dyDescent="0.2">
      <c r="C80" s="108"/>
    </row>
    <row r="81" spans="3:3" s="18" customFormat="1" ht="11.4" hidden="1" x14ac:dyDescent="0.2">
      <c r="C81" s="108"/>
    </row>
    <row r="82" spans="3:3" s="18" customFormat="1" ht="11.4" hidden="1" x14ac:dyDescent="0.2">
      <c r="C82" s="108"/>
    </row>
    <row r="83" spans="3:3" s="22" customFormat="1" ht="11.4" hidden="1" x14ac:dyDescent="0.2">
      <c r="C83" s="72"/>
    </row>
    <row r="84" spans="3:3" s="22" customFormat="1" ht="11.4" hidden="1" x14ac:dyDescent="0.2">
      <c r="C84" s="72"/>
    </row>
    <row r="85" spans="3:3" s="22" customFormat="1" ht="11.4" hidden="1" x14ac:dyDescent="0.2">
      <c r="C85" s="72"/>
    </row>
    <row r="86" spans="3:3" s="22" customFormat="1" ht="11.4" hidden="1" x14ac:dyDescent="0.2">
      <c r="C86" s="72"/>
    </row>
    <row r="87" spans="3:3" s="22" customFormat="1" ht="11.4" hidden="1" x14ac:dyDescent="0.2">
      <c r="C87" s="72"/>
    </row>
    <row r="88" spans="3:3" s="22" customFormat="1" ht="11.4" hidden="1" x14ac:dyDescent="0.2">
      <c r="C88" s="72"/>
    </row>
    <row r="89" spans="3:3" s="22" customFormat="1" ht="11.4" hidden="1" x14ac:dyDescent="0.2">
      <c r="C89" s="72"/>
    </row>
    <row r="90" spans="3:3" s="22" customFormat="1" ht="11.4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E28AE7FDA41043891CADA299AAF8B7" ma:contentTypeVersion="10" ma:contentTypeDescription="Crear nuevo documento." ma:contentTypeScope="" ma:versionID="8927f37e3a270275d47b5aa0a8c2eb8a">
  <xsd:schema xmlns:xsd="http://www.w3.org/2001/XMLSchema" xmlns:xs="http://www.w3.org/2001/XMLSchema" xmlns:p="http://schemas.microsoft.com/office/2006/metadata/properties" xmlns:ns2="4470b6db-7b90-4b27-a150-b3c59b1e9b9d" xmlns:ns3="574c5ac3-85c9-4dbc-99f3-3df084561bd1" targetNamespace="http://schemas.microsoft.com/office/2006/metadata/properties" ma:root="true" ma:fieldsID="64ce6ee2ec3dc04e641e7f7c57cbba98" ns2:_="" ns3:_="">
    <xsd:import namespace="4470b6db-7b90-4b27-a150-b3c59b1e9b9d"/>
    <xsd:import namespace="574c5ac3-85c9-4dbc-99f3-3df084561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0b6db-7b90-4b27-a150-b3c59b1e9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c5ac3-85c9-4dbc-99f3-3df084561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186E4-4392-4E3D-BD5E-6D7523B70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0b6db-7b90-4b27-a150-b3c59b1e9b9d"/>
    <ds:schemaRef ds:uri="574c5ac3-85c9-4dbc-99f3-3df084561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2025-05-07T17:01:07Z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0x0101006EE28AE7FDA41043891CADA299AAF8B7</vt:lpwstr>
  </property>
</Properties>
</file>